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ate1904="1"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ACFBC774-616F-4C32-A715-9FDA91C411F5}" xr6:coauthVersionLast="47" xr6:coauthVersionMax="47" xr10:uidLastSave="{00000000-0000-0000-0000-000000000000}"/>
  <bookViews>
    <workbookView xWindow="28680" yWindow="-120" windowWidth="29040" windowHeight="17520" tabRatio="758" xr2:uid="{00000000-000D-0000-FFFF-FFFF00000000}"/>
  </bookViews>
  <sheets>
    <sheet name="Bedingt 1_Lösung" sheetId="8" r:id="rId1"/>
    <sheet name="Bedingt 2_Lösung" sheetId="9" r:id="rId2"/>
    <sheet name="Bedingt 3_Lösung" sheetId="10" r:id="rId3"/>
    <sheet name="Bedingt 4_Lösung" sheetId="11" r:id="rId4"/>
    <sheet name="Bedingt 5_Lösung" sheetId="12" r:id="rId5"/>
    <sheet name="Bedingt 6_Lösung" sheetId="14" r:id="rId6"/>
    <sheet name="Bedingt 7_Lösung" sheetId="16" r:id="rId7"/>
  </sheets>
  <definedNames>
    <definedName name="_xlnm._FilterDatabase" localSheetId="2" hidden="1">'Bedingt 3_Lösung'!$A$12:$D$21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2" l="1"/>
  <c r="C2" i="12" s="1"/>
  <c r="D2" i="12" s="1"/>
  <c r="E2" i="12" s="1"/>
  <c r="F2" i="12" s="1"/>
  <c r="G2" i="12" s="1"/>
  <c r="H2" i="12" s="1"/>
  <c r="I2" i="12" s="1"/>
  <c r="J2" i="12" s="1"/>
  <c r="K2" i="12" s="1"/>
  <c r="L2" i="12" s="1"/>
  <c r="M2" i="12" s="1"/>
  <c r="N2" i="12" s="1"/>
  <c r="O2" i="12" s="1"/>
  <c r="P2" i="12" s="1"/>
  <c r="Q2" i="12" s="1"/>
  <c r="R2" i="12" s="1"/>
  <c r="S2" i="12" s="1"/>
  <c r="T2" i="12" s="1"/>
  <c r="U2" i="12" s="1"/>
  <c r="V2" i="12" s="1"/>
  <c r="W2" i="12" s="1"/>
  <c r="X2" i="12" s="1"/>
  <c r="Y2" i="12" s="1"/>
  <c r="Z2" i="12" s="1"/>
  <c r="AA2" i="12" s="1"/>
  <c r="AB2" i="12" s="1"/>
  <c r="AC2" i="12" s="1"/>
  <c r="AD2" i="12" s="1"/>
  <c r="AE2" i="12" s="1"/>
  <c r="AF2" i="12" s="1"/>
  <c r="AG2" i="12" s="1"/>
  <c r="AH2" i="12" s="1"/>
  <c r="AI2" i="12" s="1"/>
  <c r="AJ2" i="12" s="1"/>
  <c r="AK2" i="12" s="1"/>
  <c r="AL2" i="12" s="1"/>
  <c r="AM2" i="12" s="1"/>
  <c r="AN2" i="12" s="1"/>
  <c r="AO2" i="12" s="1"/>
  <c r="AP2" i="12" s="1"/>
  <c r="AQ2" i="12" s="1"/>
  <c r="AR2" i="12" s="1"/>
  <c r="AS2" i="12" s="1"/>
  <c r="AT2" i="12" s="1"/>
  <c r="AU2" i="12" s="1"/>
  <c r="AV2" i="12" s="1"/>
  <c r="AW2" i="12" s="1"/>
  <c r="AX2" i="12" s="1"/>
  <c r="AY2" i="12" s="1"/>
  <c r="AZ2" i="12" s="1"/>
  <c r="BA2" i="12" s="1"/>
  <c r="BB2" i="12" s="1"/>
  <c r="BC2" i="12" s="1"/>
  <c r="BD2" i="12" s="1"/>
  <c r="BE2" i="12" s="1"/>
  <c r="BF2" i="12" s="1"/>
  <c r="BG2" i="12" s="1"/>
  <c r="BH2" i="12" s="1"/>
  <c r="BI2" i="12" s="1"/>
  <c r="BJ2" i="12" s="1"/>
  <c r="BK2" i="12" s="1"/>
  <c r="BL2" i="12" s="1"/>
  <c r="BM2" i="12" s="1"/>
  <c r="BN2" i="12" s="1"/>
  <c r="BO2" i="12" s="1"/>
  <c r="BP2" i="12" s="1"/>
  <c r="BQ2" i="12" s="1"/>
  <c r="BR2" i="12" s="1"/>
  <c r="BS2" i="12" s="1"/>
  <c r="BT2" i="12" s="1"/>
  <c r="BU2" i="12" s="1"/>
  <c r="BV2" i="12" s="1"/>
  <c r="BW2" i="12" s="1"/>
  <c r="BX2" i="12" s="1"/>
  <c r="BY2" i="12" s="1"/>
  <c r="BZ2" i="12" s="1"/>
  <c r="CA2" i="12" s="1"/>
  <c r="CB2" i="12" s="1"/>
  <c r="CC2" i="12" s="1"/>
  <c r="CD2" i="12" s="1"/>
  <c r="CE2" i="12" s="1"/>
  <c r="CF2" i="12" s="1"/>
  <c r="CG2" i="12" s="1"/>
  <c r="CH2" i="12" s="1"/>
  <c r="CI2" i="12" s="1"/>
  <c r="CJ2" i="12" s="1"/>
  <c r="CK2" i="12" s="1"/>
  <c r="CL2" i="12" s="1"/>
  <c r="CM2" i="12" s="1"/>
  <c r="CN2" i="12" s="1"/>
  <c r="CO2" i="12" s="1"/>
  <c r="CP2" i="12" s="1"/>
  <c r="CQ2" i="12" s="1"/>
  <c r="CR2" i="12" s="1"/>
  <c r="CS2" i="12" s="1"/>
  <c r="CT2" i="12" s="1"/>
  <c r="CU2" i="12" s="1"/>
  <c r="CV2" i="12" s="1"/>
  <c r="CW2" i="12" s="1"/>
  <c r="CX2" i="12" s="1"/>
  <c r="CY2" i="12" s="1"/>
  <c r="CZ2" i="12" s="1"/>
  <c r="DA2" i="12" s="1"/>
  <c r="DB2" i="12" s="1"/>
  <c r="DC2" i="12" s="1"/>
  <c r="DD2" i="12" s="1"/>
  <c r="DE2" i="12" s="1"/>
  <c r="DF2" i="12" s="1"/>
  <c r="DG2" i="12" s="1"/>
  <c r="DH2" i="12" s="1"/>
  <c r="DI2" i="12" s="1"/>
  <c r="DJ2" i="12" s="1"/>
  <c r="DK2" i="12" s="1"/>
  <c r="DL2" i="12" s="1"/>
  <c r="DM2" i="12" s="1"/>
  <c r="DN2" i="12" s="1"/>
  <c r="DO2" i="12" s="1"/>
  <c r="DP2" i="12" s="1"/>
  <c r="DQ2" i="12" s="1"/>
  <c r="DR2" i="12" s="1"/>
  <c r="DS2" i="12" s="1"/>
  <c r="DT2" i="12" s="1"/>
  <c r="DU2" i="12" s="1"/>
  <c r="DV2" i="12" s="1"/>
  <c r="DW2" i="12" s="1"/>
  <c r="DX2" i="12" s="1"/>
  <c r="DY2" i="12" s="1"/>
  <c r="DZ2" i="12" s="1"/>
  <c r="EA2" i="12" s="1"/>
  <c r="EB2" i="12" s="1"/>
  <c r="EC2" i="12" s="1"/>
  <c r="ED2" i="12" s="1"/>
  <c r="EE2" i="12" s="1"/>
  <c r="EF2" i="12" s="1"/>
  <c r="EG2" i="12" s="1"/>
  <c r="EH2" i="12" s="1"/>
  <c r="EI2" i="12" s="1"/>
  <c r="EJ2" i="12" s="1"/>
  <c r="EK2" i="12" s="1"/>
  <c r="EL2" i="12" s="1"/>
  <c r="EM2" i="12" s="1"/>
  <c r="EN2" i="12" s="1"/>
  <c r="EO2" i="12" s="1"/>
  <c r="EP2" i="12" s="1"/>
  <c r="EQ2" i="12" s="1"/>
  <c r="ER2" i="12" s="1"/>
  <c r="ES2" i="12" s="1"/>
  <c r="ET2" i="12" s="1"/>
  <c r="EU2" i="12" s="1"/>
  <c r="EV2" i="12" s="1"/>
  <c r="EW2" i="12" s="1"/>
  <c r="EX2" i="12" s="1"/>
  <c r="EY2" i="12" s="1"/>
  <c r="EZ2" i="12" s="1"/>
  <c r="FA2" i="12" s="1"/>
  <c r="FB2" i="12" s="1"/>
  <c r="FC2" i="12" s="1"/>
  <c r="FD2" i="12" s="1"/>
  <c r="FE2" i="12" s="1"/>
  <c r="FF2" i="12" s="1"/>
  <c r="FG2" i="12" s="1"/>
  <c r="FH2" i="12" s="1"/>
  <c r="FI2" i="12" s="1"/>
  <c r="FJ2" i="12" s="1"/>
  <c r="FK2" i="12" s="1"/>
  <c r="FL2" i="12" s="1"/>
  <c r="FM2" i="12" s="1"/>
  <c r="FN2" i="12" s="1"/>
  <c r="FO2" i="12" s="1"/>
  <c r="FP2" i="12" s="1"/>
  <c r="FQ2" i="12" s="1"/>
  <c r="FR2" i="12" s="1"/>
  <c r="FS2" i="12" s="1"/>
  <c r="FT2" i="12" s="1"/>
  <c r="FU2" i="12" s="1"/>
  <c r="FV2" i="12" s="1"/>
  <c r="FW2" i="12" s="1"/>
  <c r="FX2" i="12" s="1"/>
  <c r="FY2" i="12" s="1"/>
  <c r="FZ2" i="12" s="1"/>
  <c r="GA2" i="12" s="1"/>
  <c r="GB2" i="12" s="1"/>
  <c r="GC2" i="12" s="1"/>
  <c r="GD2" i="12" s="1"/>
  <c r="GE2" i="12" s="1"/>
  <c r="GF2" i="12" s="1"/>
  <c r="GG2" i="12" s="1"/>
  <c r="GH2" i="12" s="1"/>
  <c r="GI2" i="12" s="1"/>
  <c r="GJ2" i="12" s="1"/>
  <c r="GK2" i="12" s="1"/>
  <c r="GL2" i="12" s="1"/>
  <c r="GM2" i="12" s="1"/>
  <c r="GN2" i="12" s="1"/>
  <c r="GO2" i="12" s="1"/>
  <c r="GP2" i="12" s="1"/>
  <c r="GQ2" i="12" s="1"/>
  <c r="GR2" i="12" s="1"/>
  <c r="GS2" i="12" s="1"/>
  <c r="GT2" i="12" s="1"/>
  <c r="GU2" i="12" s="1"/>
  <c r="GV2" i="12" s="1"/>
  <c r="GW2" i="12" s="1"/>
  <c r="GX2" i="12" s="1"/>
  <c r="GY2" i="12" s="1"/>
  <c r="GZ2" i="12" s="1"/>
  <c r="HA2" i="12" s="1"/>
  <c r="HB2" i="12" s="1"/>
  <c r="HC2" i="12" s="1"/>
  <c r="HD2" i="12" s="1"/>
  <c r="HE2" i="12" s="1"/>
  <c r="HF2" i="12" s="1"/>
  <c r="HG2" i="12" s="1"/>
  <c r="HH2" i="12" s="1"/>
  <c r="HI2" i="12" s="1"/>
  <c r="HJ2" i="12" s="1"/>
  <c r="HK2" i="12" s="1"/>
  <c r="HL2" i="12" s="1"/>
  <c r="HM2" i="12" s="1"/>
  <c r="HN2" i="12" s="1"/>
  <c r="HO2" i="12" s="1"/>
  <c r="HP2" i="12" s="1"/>
  <c r="HQ2" i="12" s="1"/>
  <c r="HR2" i="12" s="1"/>
  <c r="HS2" i="12" s="1"/>
  <c r="HT2" i="12" s="1"/>
  <c r="HU2" i="12" s="1"/>
  <c r="HV2" i="12" s="1"/>
  <c r="HW2" i="12" s="1"/>
  <c r="HX2" i="12" s="1"/>
  <c r="HY2" i="12" s="1"/>
  <c r="HZ2" i="12" s="1"/>
  <c r="IA2" i="12" s="1"/>
  <c r="IB2" i="12" s="1"/>
  <c r="IC2" i="12" s="1"/>
  <c r="ID2" i="12" s="1"/>
  <c r="IE2" i="12" s="1"/>
  <c r="IF2" i="12" s="1"/>
  <c r="IG2" i="12" s="1"/>
  <c r="IH2" i="12" s="1"/>
  <c r="II2" i="12" s="1"/>
  <c r="IJ2" i="12" s="1"/>
  <c r="IK2" i="12" s="1"/>
  <c r="IL2" i="12" s="1"/>
  <c r="IM2" i="12" s="1"/>
  <c r="IN2" i="12" s="1"/>
  <c r="IO2" i="12" s="1"/>
  <c r="IP2" i="12" s="1"/>
  <c r="IQ2" i="12" s="1"/>
  <c r="IR2" i="12" s="1"/>
  <c r="IS2" i="12" s="1"/>
  <c r="IT2" i="12" s="1"/>
  <c r="IU2" i="12" s="1"/>
  <c r="IV2" i="12" s="1"/>
  <c r="IW2" i="12" s="1"/>
  <c r="IX2" i="12" s="1"/>
  <c r="IY2" i="12" s="1"/>
  <c r="IZ2" i="12" s="1"/>
  <c r="JA2" i="12" s="1"/>
  <c r="JB2" i="12" s="1"/>
  <c r="JC2" i="12" s="1"/>
  <c r="JD2" i="12" s="1"/>
  <c r="JE2" i="12" s="1"/>
  <c r="JF2" i="12" s="1"/>
  <c r="JG2" i="12" s="1"/>
  <c r="JH2" i="12" s="1"/>
  <c r="JI2" i="12" s="1"/>
  <c r="JJ2" i="12" s="1"/>
  <c r="JK2" i="12" s="1"/>
  <c r="JL2" i="12" s="1"/>
  <c r="JM2" i="12" s="1"/>
  <c r="JN2" i="12" s="1"/>
  <c r="JO2" i="12" s="1"/>
  <c r="JP2" i="12" s="1"/>
  <c r="JQ2" i="12" s="1"/>
  <c r="JR2" i="12" s="1"/>
  <c r="JS2" i="12" s="1"/>
  <c r="JT2" i="12" s="1"/>
  <c r="JU2" i="12" s="1"/>
  <c r="JV2" i="12" s="1"/>
  <c r="JW2" i="12" s="1"/>
  <c r="JX2" i="12" s="1"/>
  <c r="JY2" i="12" s="1"/>
  <c r="JZ2" i="12" s="1"/>
  <c r="KA2" i="12" s="1"/>
  <c r="KB2" i="12" s="1"/>
  <c r="KC2" i="12" s="1"/>
  <c r="KD2" i="12" s="1"/>
  <c r="KE2" i="12" s="1"/>
  <c r="KF2" i="12" s="1"/>
  <c r="KG2" i="12" s="1"/>
  <c r="KH2" i="12" s="1"/>
  <c r="KI2" i="12" s="1"/>
  <c r="KJ2" i="12" s="1"/>
  <c r="KK2" i="12" s="1"/>
  <c r="KL2" i="12" s="1"/>
  <c r="KM2" i="12" s="1"/>
  <c r="KN2" i="12" s="1"/>
  <c r="KO2" i="12" s="1"/>
  <c r="KP2" i="12" s="1"/>
  <c r="KQ2" i="12" s="1"/>
  <c r="KR2" i="12" s="1"/>
  <c r="KS2" i="12" s="1"/>
  <c r="KT2" i="12" s="1"/>
  <c r="KU2" i="12" s="1"/>
  <c r="KV2" i="12" s="1"/>
  <c r="KW2" i="12" s="1"/>
  <c r="KX2" i="12" s="1"/>
  <c r="KY2" i="12" s="1"/>
  <c r="KZ2" i="12" s="1"/>
  <c r="LA2" i="12" s="1"/>
  <c r="LB2" i="12" s="1"/>
  <c r="LC2" i="12" s="1"/>
  <c r="LD2" i="12" s="1"/>
  <c r="LE2" i="12" s="1"/>
  <c r="LF2" i="12" s="1"/>
  <c r="LG2" i="12" s="1"/>
  <c r="LH2" i="12" s="1"/>
  <c r="LI2" i="12" s="1"/>
  <c r="LJ2" i="12" s="1"/>
  <c r="LK2" i="12" s="1"/>
  <c r="LL2" i="12" s="1"/>
  <c r="LM2" i="12" s="1"/>
  <c r="LN2" i="12" s="1"/>
  <c r="LO2" i="12" s="1"/>
  <c r="LP2" i="12" s="1"/>
  <c r="LQ2" i="12" s="1"/>
  <c r="LR2" i="12" s="1"/>
  <c r="LS2" i="12" s="1"/>
  <c r="LT2" i="12" s="1"/>
  <c r="LU2" i="12" s="1"/>
  <c r="LV2" i="12" s="1"/>
  <c r="LW2" i="12" s="1"/>
  <c r="LX2" i="12" s="1"/>
  <c r="LY2" i="12" s="1"/>
  <c r="LZ2" i="12" s="1"/>
  <c r="MA2" i="12" s="1"/>
  <c r="MB2" i="12" s="1"/>
  <c r="MC2" i="12" s="1"/>
  <c r="MD2" i="12" s="1"/>
  <c r="ME2" i="12" s="1"/>
  <c r="MF2" i="12" s="1"/>
  <c r="MG2" i="12" s="1"/>
  <c r="MH2" i="12" s="1"/>
  <c r="MI2" i="12" s="1"/>
  <c r="MJ2" i="12" s="1"/>
  <c r="MK2" i="12" s="1"/>
  <c r="ML2" i="12" s="1"/>
  <c r="MM2" i="12" s="1"/>
  <c r="MN2" i="12" s="1"/>
  <c r="MO2" i="12" s="1"/>
  <c r="MP2" i="12" s="1"/>
  <c r="MQ2" i="12" s="1"/>
  <c r="MR2" i="12" s="1"/>
  <c r="MS2" i="12" s="1"/>
  <c r="MT2" i="12" s="1"/>
  <c r="MU2" i="12" s="1"/>
  <c r="MV2" i="12" s="1"/>
  <c r="MW2" i="12" s="1"/>
  <c r="MX2" i="12" s="1"/>
  <c r="MY2" i="12" s="1"/>
  <c r="MZ2" i="12" s="1"/>
  <c r="NA2" i="12" s="1"/>
  <c r="NB2" i="12" s="1"/>
  <c r="C34" i="10" l="1"/>
  <c r="D34" i="10" s="1"/>
  <c r="C33" i="10"/>
  <c r="D33" i="10" s="1"/>
  <c r="C32" i="10"/>
  <c r="D32" i="10" s="1"/>
  <c r="C31" i="10"/>
  <c r="D31" i="10" s="1"/>
  <c r="C30" i="10"/>
  <c r="D30" i="10" s="1"/>
  <c r="C29" i="10"/>
  <c r="D29" i="10" s="1"/>
  <c r="C28" i="10"/>
  <c r="D28" i="10" s="1"/>
  <c r="C27" i="10"/>
  <c r="D27" i="10" s="1"/>
  <c r="C26" i="10"/>
  <c r="D26" i="10" s="1"/>
  <c r="F21" i="16" l="1"/>
  <c r="F20" i="16"/>
  <c r="F19" i="16"/>
  <c r="F18" i="16"/>
  <c r="F17" i="16"/>
  <c r="F16" i="16"/>
  <c r="F15" i="16"/>
  <c r="F14" i="16"/>
  <c r="G14" i="16" s="1"/>
  <c r="G15" i="16" s="1"/>
  <c r="G16" i="16" s="1"/>
  <c r="G17" i="16" s="1"/>
  <c r="G18" i="16" s="1"/>
  <c r="G19" i="16" s="1"/>
  <c r="G20" i="16" s="1"/>
  <c r="G21" i="16" s="1"/>
  <c r="F37" i="14"/>
  <c r="F36" i="14"/>
  <c r="F35" i="14"/>
  <c r="F34" i="14"/>
  <c r="F33" i="14"/>
  <c r="F32" i="14"/>
  <c r="F31" i="14"/>
  <c r="F30" i="14"/>
  <c r="G30" i="14" s="1"/>
  <c r="G31" i="14" s="1"/>
  <c r="G32" i="14" s="1"/>
  <c r="G33" i="14" s="1"/>
  <c r="G34" i="14" s="1"/>
  <c r="G35" i="14" s="1"/>
  <c r="G36" i="14" s="1"/>
  <c r="G37" i="14" s="1"/>
  <c r="F21" i="14"/>
  <c r="F20" i="14"/>
  <c r="F19" i="14"/>
  <c r="F18" i="14"/>
  <c r="F17" i="14"/>
  <c r="F16" i="14"/>
  <c r="F15" i="14"/>
  <c r="F14" i="14"/>
  <c r="G14" i="14" s="1"/>
  <c r="G15" i="14" l="1"/>
  <c r="G16" i="14" s="1"/>
  <c r="G17" i="14" s="1"/>
  <c r="G18" i="14" s="1"/>
  <c r="G19" i="14" s="1"/>
  <c r="G20" i="14" s="1"/>
  <c r="G21" i="14" s="1"/>
  <c r="F21" i="11"/>
  <c r="F20" i="11"/>
  <c r="F19" i="11"/>
  <c r="F18" i="11"/>
  <c r="F17" i="11"/>
  <c r="F16" i="11"/>
  <c r="F15" i="11"/>
  <c r="F14" i="11"/>
  <c r="G14" i="11" s="1"/>
  <c r="G15" i="11" s="1"/>
  <c r="G16" i="11" s="1"/>
  <c r="G17" i="11" s="1"/>
  <c r="G18" i="11" s="1"/>
  <c r="G19" i="11" s="1"/>
  <c r="G20" i="11" s="1"/>
  <c r="G21" i="11" s="1"/>
  <c r="C94" i="10"/>
  <c r="D94" i="10" s="1"/>
  <c r="C93" i="10"/>
  <c r="D93" i="10" s="1"/>
  <c r="C92" i="10"/>
  <c r="D92" i="10" s="1"/>
  <c r="C91" i="10"/>
  <c r="D91" i="10" s="1"/>
  <c r="C90" i="10"/>
  <c r="D90" i="10" s="1"/>
  <c r="C89" i="10"/>
  <c r="D89" i="10" s="1"/>
  <c r="C88" i="10"/>
  <c r="D88" i="10" s="1"/>
  <c r="C87" i="10"/>
  <c r="D87" i="10" s="1"/>
  <c r="C86" i="10"/>
  <c r="D86" i="10" s="1"/>
  <c r="C21" i="10" l="1"/>
  <c r="D21" i="10" s="1"/>
  <c r="C20" i="10"/>
  <c r="D20" i="10" s="1"/>
  <c r="C19" i="10"/>
  <c r="D19" i="10" s="1"/>
  <c r="C18" i="10"/>
  <c r="D18" i="10" s="1"/>
  <c r="C17" i="10"/>
  <c r="D17" i="10" s="1"/>
  <c r="C16" i="10"/>
  <c r="D16" i="10" s="1"/>
  <c r="C15" i="10"/>
  <c r="D15" i="10" s="1"/>
  <c r="C14" i="10"/>
  <c r="D14" i="10" s="1"/>
  <c r="C13" i="10"/>
  <c r="D13" i="10" s="1"/>
  <c r="C20" i="8"/>
  <c r="C19" i="8"/>
  <c r="C18" i="8"/>
  <c r="C16" i="8"/>
  <c r="C15" i="8"/>
  <c r="C14" i="8"/>
  <c r="C13" i="8"/>
  <c r="C12" i="8"/>
</calcChain>
</file>

<file path=xl/sharedStrings.xml><?xml version="1.0" encoding="utf-8"?>
<sst xmlns="http://schemas.openxmlformats.org/spreadsheetml/2006/main" count="279" uniqueCount="183">
  <si>
    <t>Hinweis:</t>
  </si>
  <si>
    <t>regelmässig!</t>
  </si>
  <si>
    <t>speichern Sie die Arbeitsmappe</t>
  </si>
  <si>
    <t>Region</t>
  </si>
  <si>
    <t>Umsatz</t>
  </si>
  <si>
    <t>Bern</t>
  </si>
  <si>
    <t>Zürich</t>
  </si>
  <si>
    <t>Sargans</t>
  </si>
  <si>
    <t>Basel</t>
  </si>
  <si>
    <t>Tessin</t>
  </si>
  <si>
    <t>Erfüllt</t>
  </si>
  <si>
    <t>Tag des Reiseantritts:</t>
  </si>
  <si>
    <t>Name</t>
  </si>
  <si>
    <t>Geburtstag</t>
  </si>
  <si>
    <t>Alter</t>
  </si>
  <si>
    <t>Teilnahme</t>
  </si>
  <si>
    <t>Susi</t>
  </si>
  <si>
    <t>Kari</t>
  </si>
  <si>
    <t>Urs</t>
  </si>
  <si>
    <t>Sandra</t>
  </si>
  <si>
    <t>Manuela</t>
  </si>
  <si>
    <t>Karin</t>
  </si>
  <si>
    <t>Fritz</t>
  </si>
  <si>
    <t>Edgar</t>
  </si>
  <si>
    <t>Hanna</t>
  </si>
  <si>
    <t>Bedingte Formatierung</t>
  </si>
  <si>
    <t>Arbeitszeiten 2</t>
  </si>
  <si>
    <t>Soll-Arbeitszeit:</t>
  </si>
  <si>
    <t>Arbeitszeiten Fritz</t>
  </si>
  <si>
    <t>Ein</t>
  </si>
  <si>
    <t>Aus</t>
  </si>
  <si>
    <t>Total:</t>
  </si>
  <si>
    <t>Saldo:</t>
  </si>
  <si>
    <t>Vormonat:</t>
  </si>
  <si>
    <t>Einbezahlt</t>
  </si>
  <si>
    <t>Einnahmen</t>
  </si>
  <si>
    <t>Lohn 1</t>
  </si>
  <si>
    <t>Lohn 2</t>
  </si>
  <si>
    <t>Ricardo</t>
  </si>
  <si>
    <t>Tutti</t>
  </si>
  <si>
    <t>Mittagessen auswärts</t>
  </si>
  <si>
    <t>Tägliche Ausgaben</t>
  </si>
  <si>
    <t>Abendessen auswärts</t>
  </si>
  <si>
    <t>Einkaufen</t>
  </si>
  <si>
    <t>Haushalt</t>
  </si>
  <si>
    <t>Monatliche Zahlungen</t>
  </si>
  <si>
    <t>Miete</t>
  </si>
  <si>
    <t>Krankenkasse</t>
  </si>
  <si>
    <t>Handy</t>
  </si>
  <si>
    <t>Internet</t>
  </si>
  <si>
    <t>Jährliche Ausgaben</t>
  </si>
  <si>
    <t>Billag</t>
  </si>
  <si>
    <t>Strom</t>
  </si>
  <si>
    <t>Nebenkosten</t>
  </si>
  <si>
    <t>Gelegentlich</t>
  </si>
  <si>
    <t>Spenden</t>
  </si>
  <si>
    <t>Geschenke</t>
  </si>
  <si>
    <t>Bücher</t>
  </si>
  <si>
    <t>Arzt</t>
  </si>
  <si>
    <t>Chiro</t>
  </si>
  <si>
    <t>Sorgen Sie dafür, dass in der Spalte C die Zelle rot erscheint, falls dort ein NEIN steht.</t>
  </si>
  <si>
    <t>Steht dort jedoch ein OK, dann soll die Zelle grün erscheinen.</t>
  </si>
  <si>
    <t>Steht nichts in der Spalte C, dann soll die Zelle auch nicht formatiert werden.</t>
  </si>
  <si>
    <t>Liestal</t>
  </si>
  <si>
    <t>Hondrich</t>
  </si>
  <si>
    <t>Zäziwil</t>
  </si>
  <si>
    <t>Niederglatt</t>
  </si>
  <si>
    <t>Bei der bedingten Formatierung ist ganz wichtig, dass Sie auch wirklich den Bereich markiert haben, den Sie formatieren wollen:</t>
  </si>
  <si>
    <t>Nun klicken Sie im Register "Start" auf "Bedingte Formatierung". Am einfachsten wählen Sie gleich den folgenden Pfad:</t>
  </si>
  <si>
    <t>Also "Regeln zum Hervorheben von Zellen" ganz oben, und danach den Punkt "Textinhalt…".</t>
  </si>
  <si>
    <t>Selbstverständlich dürfen Sie als Alternative auch auf "Neue Regel…" klicken. Dann können Sie die Regel von Hand erstellen.</t>
  </si>
  <si>
    <t>Ich wähle nun die einfache Variante, also gleich den Punkt "Textinhalt…". Es erschein ein kleines Dialofenster:</t>
  </si>
  <si>
    <t>Geben Sie im Feld links das Wort NEIN ein. In diesem Augenblick weden sämtliche Zellen rot, welche</t>
  </si>
  <si>
    <t>das Wort NEIN enthalten. Das, was Sie da sehen, ist eine sog. Live-Vorschau. Excel hat noch nichts gemacht.</t>
  </si>
  <si>
    <t>Es zeigt Ihnen erst mal an, wie es aussehen würde.</t>
  </si>
  <si>
    <t>Sobald Sie auf die Schaltfläche OK klicken, wird diese bedingte Formatierung gespeichert.</t>
  </si>
  <si>
    <t>Sie können aber auch rechts eine andere Farbe wählen, wenn Sie möchten.</t>
  </si>
  <si>
    <t>Für das OK, das grün erscheinen soll, wählen Sie nochmals den Menüpunkt "Textinhalt…" und geben OK im linken Feld ein:</t>
  </si>
  <si>
    <t>Im rechten Feld ändern Sie noch auf "grüner Füllung".</t>
  </si>
  <si>
    <t>Sehen Sie den Fehler, den ich gemacht habe? Ich habe dummerweise links nicht den ganzen Bereich markiert.</t>
  </si>
  <si>
    <t>Das ist natürlich Blödsinn, passiert aber im "Gjufel" noch häufig. Also gut kontrollieren, ob die Markierung noch passt!</t>
  </si>
  <si>
    <t>Ein Betrag von 0 bis 40 soll blau erscheinen.</t>
  </si>
  <si>
    <t>Ein Betrag ab 40 bis 90 soll orange erscheinen.</t>
  </si>
  <si>
    <t>Ein Betrag höher 90 soll grün erscheinen.</t>
  </si>
  <si>
    <t>Für die beiden ersten Bedinungen passt wohl der folgende Menüpunkt am besten:</t>
  </si>
  <si>
    <t>Das Dialogfenster sieht wie folgt aus und sollte selbsterklärend sein:</t>
  </si>
  <si>
    <t>Das Blau finden Sie nicht einfach, sondern müssen es suchen gehen im rechten Dropdown-Feld.</t>
  </si>
  <si>
    <t>Sehen Sie ein Problem? _Nach dem Definieren der orangen Farbe wird die Zahl 40 orange, aber vorher</t>
  </si>
  <si>
    <t>war die blau.</t>
  </si>
  <si>
    <t>Originalversion</t>
  </si>
  <si>
    <t>Angepasst</t>
  </si>
  <si>
    <t>ZWISCHEN bedeutet immer, dass die untere und obere Grenze auch mitgerechnet werden.</t>
  </si>
  <si>
    <t>Und so hat Excel das Problem, dass die Zahl 40 in beiden Regeln (einmal für die blaue und einmal für orange)</t>
  </si>
  <si>
    <t>vorkommt.</t>
  </si>
  <si>
    <t>Dies kann insofern gelöst werden, dass wir im obigen Dialogfenster genauer sind. Und zwar definieren wir</t>
  </si>
  <si>
    <t>den blauen Bereich wie folgt:</t>
  </si>
  <si>
    <t>Den orangen Bereich definieren wir hingegen wie folgt:</t>
  </si>
  <si>
    <t>Sehen Sie hier im linken Feld das &gt;-Zeichen? Das heisst, die Regel greift erst, wenn die Zahl GRÖSSER als</t>
  </si>
  <si>
    <t>40 ist. Somit bleibt 40 blau, während 40.1 bereits orange erscheinen sollte.</t>
  </si>
  <si>
    <t>In der angepassten Version links habe ich alle drei Regeln mit "grösser als" gelöst:</t>
  </si>
  <si>
    <t>Das funktioniert auch tadellos.</t>
  </si>
  <si>
    <t>Es gibt also meistens immer mehrere Möglichkeiten, mit so Bedinungen umzugehen.</t>
  </si>
  <si>
    <t>Spielen Sie ein wenig damit rum!</t>
  </si>
  <si>
    <t>Es soll die ganze Zeile (z.B. A13 bis D13) in ROT erscheinen, falls in der Spalte D ein "Eltern fragen" steht.</t>
  </si>
  <si>
    <t>Um dieses Problem lösen zu können, müssen wir eine manuelle Regel erstellen.</t>
  </si>
  <si>
    <t>Dazu gehen wir nun wirklich auf den Punkt "Neue Regel…":</t>
  </si>
  <si>
    <t>Darauf erscheint ein Dialogfenster:</t>
  </si>
  <si>
    <t>Hier müssen Sie als erstes den untersten Punkt in der Liste wählen.</t>
  </si>
  <si>
    <t>Dann müssen wir eine Formel eingeben (Punkt 2)</t>
  </si>
  <si>
    <t>Und wir müssen die Formatierung noch festlegen.</t>
  </si>
  <si>
    <t>Hier sehen Sie die Formel (gelb markiert):</t>
  </si>
  <si>
    <t>Dies ist nun wieder ein wenig speziell.</t>
  </si>
  <si>
    <t>Was verwirrt, ist dieses erste Gleichheitszeichen. Keine Ahnung, warum Microsoft das so definiert hat, aber das ist nötig.</t>
  </si>
  <si>
    <t>Wir haben also wirklich, und das ist kein Fehler!, zwei Gleichheitszeichen.</t>
  </si>
  <si>
    <t>Ignorieren Sie einfach das erste und schauen den Rest mal an:</t>
  </si>
  <si>
    <t>Erinnern Sie sich an die WENN-Funktion? Da mussten Sie ja auch eine Bedinung definieren. Dies machen wir hier genau gleich.</t>
  </si>
  <si>
    <t>Die Bedingung lautet: In Zelle D13 steht "Eltern fragen".</t>
  </si>
  <si>
    <t>Falls dies der Fall ist, wird die Zeile rot gefärbt, und sonst geschieht nix.</t>
  </si>
  <si>
    <t>Jetzt kommt der zu Beginn ein bisschen merkwürdige Aspekt:</t>
  </si>
  <si>
    <t>Warum zum Geier färbt Excel automatisch von ganz links bis ganz rechts alles rot? Und warum haben wir ein Dollarzeichen vor dem D?</t>
  </si>
  <si>
    <t>Links sehen Sie das Resultat, wenn ich das Dollarzeichen entferne:</t>
  </si>
  <si>
    <t>Diese Bedingung gilt genau für die Zelle A86.</t>
  </si>
  <si>
    <t>Wenn das Dollarzeichen fehlt, dann gilt für die Zelle B86 die folgende Bedingung:</t>
  </si>
  <si>
    <t>Eltern fragen</t>
  </si>
  <si>
    <t>Sie sehen, dass Excel ungefragt den Bezug verschiebt.</t>
  </si>
  <si>
    <t>Dummerweise können Sie dies nirgends sehen. Das ist etwas, das Sie wissen müssen.</t>
  </si>
  <si>
    <t>Schreibe ich übrigens einfach mal aus Spass in Zelle E86 "Eltern fragen" rein, dann wird</t>
  </si>
  <si>
    <t>die Zelle B86 korrekt rot angefärbt:</t>
  </si>
  <si>
    <t>Aber das ist eben nicht das, was wir wollen.</t>
  </si>
  <si>
    <t>Wir müssen in der Formel die Spalte D mit dem Dollarzeichen wirklich fixieren.</t>
  </si>
  <si>
    <t>Nur dann funktioniert die bedingte Formatierung korrekt.</t>
  </si>
  <si>
    <t>In der Spalte G soll ein rotes Symbol erscheinen, falls der Saldo negativ ist.</t>
  </si>
  <si>
    <t>Da arbeiten wir mit sog. Symbolsätzen, müssen aber die meisten Symbole ausblenden, und nur das</t>
  </si>
  <si>
    <t>rote Kreuz (als Beispiel) erscheinen lassen, falls die Zahl in der Spalte G negativ ist:</t>
  </si>
  <si>
    <t>Denken Sie auch hier dran, vor dieser Aktion den ganzen Bereich G13 bis G21 zu markieren.</t>
  </si>
  <si>
    <t>Suchen Sie das heutige Datum.</t>
  </si>
  <si>
    <t>Auch beim schnellen nach rechts Scrollen werden Sie den heutigen Tag sofort sehen.</t>
  </si>
  <si>
    <t>Die Formel in der Regel sieht so aus:</t>
  </si>
  <si>
    <t>Diesmal habe ich die Zeile 2 fixiert mit einem Dollarzeichen. Weil das heutige Datum, das gesucht wird, befindet sich immer in Zeile 2.</t>
  </si>
  <si>
    <t>Zebra</t>
  </si>
  <si>
    <t>Die Tabelle A12 bis G21 soll abwechselnd in unterschiedlichen Farben (Zebrastreifen) erscheinen.</t>
  </si>
  <si>
    <t>Es geht darum, dass jede UNGERADE oder jede GERADE Zeile eingefärbt wird (ob ungerade oder gerade, ist egal; wir müssen uns einfach entscheiden).</t>
  </si>
  <si>
    <t>Die Funktion =ZEILE(A12) gibt uns den Wert 12 zurück. Die Funktion =ZEILE(A13) den Wert 13.</t>
  </si>
  <si>
    <t>Genau mit dieser Funktion arbeiten wir.</t>
  </si>
  <si>
    <t>Nun müssen wir irgendwie herausfinden, ob die Zeilennummer gerade oder ungerade ist.</t>
  </si>
  <si>
    <t>Und dafür gibt es einen berühmten Trick:</t>
  </si>
  <si>
    <t>Teilen Sie doch mal die Zahl 14 durch 2 und schauen, welcher Rest herauskommt.</t>
  </si>
  <si>
    <t>Richtig: 14 geteilt durch 2 ergibt 7, Rest 0.</t>
  </si>
  <si>
    <t>Teilen Sie nun die Zahl 13 durch 2:</t>
  </si>
  <si>
    <t>13 geteilt durch 2 ergibt auch 6, Rest 1.</t>
  </si>
  <si>
    <t>Und das ist genau das Geheimnis: eine ganzzahlige Division durch 2 ergibt immer entweder einen Rest von 0 oder einen Rest von 1.</t>
  </si>
  <si>
    <t>Das müssen wir irgendwie ausnutzen. Und dafür gibt es die folgende Funktion:</t>
  </si>
  <si>
    <t>=REST(13;2) ergibt den Wert 1</t>
  </si>
  <si>
    <t>=REST(14;2) ergibt den Wert 0</t>
  </si>
  <si>
    <t>Und statt nun fix die Zahl 14 oder 13 zu verwenden, nehmen wir die Funktion =ZEILE(…) zu Hilfe.</t>
  </si>
  <si>
    <t>Und das sieht als Bedingung nun wie folgt aus:</t>
  </si>
  <si>
    <t>Sie sehen, dass ich in dem Beispiel schaue, ob 0 rauskommt. Dann wird die Zeile gelb. Das heisst, bei mir werden alle gerade Zeilennummern gelb.</t>
  </si>
  <si>
    <t>Möchten Sie, dass alle UNGERADEN  Zeilennummern gelb werden, ändern Sie das =0 einfach in ein =1 am Schluss:</t>
  </si>
  <si>
    <t>=REST(ZEILE(A12);2)=1</t>
  </si>
  <si>
    <t>Ab Zeile 30 finden Sie noch eine erweiterte Variante.</t>
  </si>
  <si>
    <t>Sie wissen ja in der Regel nicht, wie lang Ihre Liste ist, resp. die kann gelegentlich wachsen. Sie können einen grösseren Bereich nach unten markieren,</t>
  </si>
  <si>
    <t>und die Formel in der bedingten Formatierung eingeben. Dann müssen Sie aber die Bedingung erweitern. Es soll nämlich nur dann was gerechnet werden,</t>
  </si>
  <si>
    <t>wenn die Zellen von der Spalte A bis G nicht leer sind.</t>
  </si>
  <si>
    <t>Das könnte wie folgt aussehen:</t>
  </si>
  <si>
    <t>Auf diesem Blatt sind einige Zellen gesperrt, andere nicht.</t>
  </si>
  <si>
    <t>Sie haben den Überblick verloren, und möchten gerne mittels bedingter Formatierung alle Zellen einfärben,</t>
  </si>
  <si>
    <t>welche NICHT gesperrt sind.</t>
  </si>
  <si>
    <t>Mit ein wenig Googeln werden Sie vermutlich herausfinden, dass es eine Funktion =ZELLE(…) gibt.</t>
  </si>
  <si>
    <t>Diese Funktion gibt gewisse Angaben zu Zellen zurück.</t>
  </si>
  <si>
    <t>Als erstes Argument will die Funktion die Angabe, was wir denn wissen wollen.</t>
  </si>
  <si>
    <t>Als zweites Argument muss die Zelle angeben, über die man etwas erfahren will.</t>
  </si>
  <si>
    <t>Das sieht wie folgt aus:</t>
  </si>
  <si>
    <t>Das zweite Argument habe ich hier bereits angegeben. Als erstes Argument wähle ich nun "schutz" aus. Die</t>
  </si>
  <si>
    <t>Funktion sieht somit wie folgt aus:</t>
  </si>
  <si>
    <t>=ZELLE("schutz";A1)</t>
  </si>
  <si>
    <t>Diese Funktion gibt entweder 0 oder 1 zurück.</t>
  </si>
  <si>
    <t>Also muss ich lediglich das komplette Blatt markieren, und danach in der bedingten Formatierung</t>
  </si>
  <si>
    <t>diese Funktion mit einem =0 am Schluss eingegeben.</t>
  </si>
  <si>
    <t>Nun die Lösung zu den Symbolen:</t>
  </si>
  <si>
    <t>Da ist es am einfachsten, wenn wir die WENN-Funktion gleich ändern und statt "OK" und "Eltern fragen" mit den Zahlen 1 und 0 arbeiten:</t>
  </si>
  <si>
    <t>Jetzt steht eben eine 1 oder eine 0 drin.</t>
  </si>
  <si>
    <t>Und jetzt können wir in der bedingten Formatierung gleich einen Symbolsatz nehmen:</t>
  </si>
  <si>
    <t>Wählen wir hier einen Symbolsatz aus, welcher rot-gelb-grün ist, dann sollte das bereits in Ordnung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</si>
</sst>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name val="Monaco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/>
    <xf numFmtId="0" fontId="8" fillId="0" borderId="0" xfId="0" applyFont="1"/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Protection="1">
      <protection locked="0"/>
    </xf>
    <xf numFmtId="0" fontId="8" fillId="0" borderId="0" xfId="0" applyFont="1" applyFill="1" applyProtection="1">
      <protection locked="0"/>
    </xf>
    <xf numFmtId="14" fontId="8" fillId="0" borderId="0" xfId="0" applyNumberFormat="1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>
      <alignment horizontal="right"/>
    </xf>
    <xf numFmtId="20" fontId="0" fillId="3" borderId="0" xfId="0" applyNumberFormat="1" applyFill="1"/>
    <xf numFmtId="14" fontId="0" fillId="0" borderId="0" xfId="0" applyNumberFormat="1"/>
    <xf numFmtId="20" fontId="0" fillId="0" borderId="0" xfId="0" applyNumberFormat="1"/>
    <xf numFmtId="20" fontId="0" fillId="0" borderId="0" xfId="0" applyNumberFormat="1" applyFill="1"/>
    <xf numFmtId="0" fontId="8" fillId="0" borderId="0" xfId="0" applyNumberFormat="1" applyFont="1"/>
    <xf numFmtId="0" fontId="0" fillId="0" borderId="0" xfId="0" applyFont="1"/>
    <xf numFmtId="20" fontId="0" fillId="0" borderId="0" xfId="0" applyNumberFormat="1" applyProtection="1">
      <protection locked="0"/>
    </xf>
    <xf numFmtId="20" fontId="0" fillId="0" borderId="0" xfId="0" applyNumberFormat="1" applyFill="1" applyProtection="1">
      <protection locked="0"/>
    </xf>
    <xf numFmtId="20" fontId="0" fillId="3" borderId="0" xfId="0" applyNumberFormat="1" applyFill="1" applyProtection="1">
      <protection locked="0"/>
    </xf>
    <xf numFmtId="0" fontId="0" fillId="5" borderId="0" xfId="0" applyFill="1"/>
    <xf numFmtId="0" fontId="6" fillId="5" borderId="0" xfId="0" applyFont="1" applyFill="1" applyAlignment="1">
      <alignment horizontal="right"/>
    </xf>
    <xf numFmtId="0" fontId="0" fillId="5" borderId="0" xfId="0" quotePrefix="1" applyFill="1"/>
    <xf numFmtId="0" fontId="10" fillId="5" borderId="0" xfId="0" applyFont="1" applyFill="1"/>
    <xf numFmtId="0" fontId="0" fillId="5" borderId="0" xfId="0" applyFont="1" applyFill="1" applyAlignment="1"/>
    <xf numFmtId="0" fontId="0" fillId="5" borderId="0" xfId="0" quotePrefix="1" applyFont="1" applyFill="1" applyAlignment="1"/>
    <xf numFmtId="0" fontId="7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13"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gradientFill>
          <stop position="0">
            <color theme="0"/>
          </stop>
          <stop position="0.5">
            <color theme="4" tint="-0.49803155613879818"/>
          </stop>
          <stop position="1">
            <color theme="0"/>
          </stop>
        </gradient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10</xdr:row>
      <xdr:rowOff>85725</xdr:rowOff>
    </xdr:from>
    <xdr:to>
      <xdr:col>11</xdr:col>
      <xdr:colOff>675918</xdr:colOff>
      <xdr:row>21</xdr:row>
      <xdr:rowOff>190225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2181225"/>
          <a:ext cx="2857143" cy="22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23</xdr:row>
      <xdr:rowOff>95250</xdr:rowOff>
    </xdr:from>
    <xdr:to>
      <xdr:col>13</xdr:col>
      <xdr:colOff>637635</xdr:colOff>
      <xdr:row>42</xdr:row>
      <xdr:rowOff>151941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4667250"/>
          <a:ext cx="4323810" cy="3676191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47</xdr:row>
      <xdr:rowOff>57150</xdr:rowOff>
    </xdr:from>
    <xdr:to>
      <xdr:col>16</xdr:col>
      <xdr:colOff>37344</xdr:colOff>
      <xdr:row>60</xdr:row>
      <xdr:rowOff>28269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9201150"/>
          <a:ext cx="6047619" cy="2447619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68</xdr:row>
      <xdr:rowOff>57150</xdr:rowOff>
    </xdr:from>
    <xdr:to>
      <xdr:col>16</xdr:col>
      <xdr:colOff>199247</xdr:colOff>
      <xdr:row>78</xdr:row>
      <xdr:rowOff>28341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62675" y="13201650"/>
          <a:ext cx="6228572" cy="1876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8</xdr:row>
      <xdr:rowOff>85725</xdr:rowOff>
    </xdr:from>
    <xdr:to>
      <xdr:col>12</xdr:col>
      <xdr:colOff>609061</xdr:colOff>
      <xdr:row>20</xdr:row>
      <xdr:rowOff>37820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1790700"/>
          <a:ext cx="4314286" cy="223809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22</xdr:row>
      <xdr:rowOff>57150</xdr:rowOff>
    </xdr:from>
    <xdr:to>
      <xdr:col>15</xdr:col>
      <xdr:colOff>27823</xdr:colOff>
      <xdr:row>33</xdr:row>
      <xdr:rowOff>180698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3075" y="4429125"/>
          <a:ext cx="6019048" cy="22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44</xdr:row>
      <xdr:rowOff>66675</xdr:rowOff>
    </xdr:from>
    <xdr:to>
      <xdr:col>13</xdr:col>
      <xdr:colOff>8962</xdr:colOff>
      <xdr:row>50</xdr:row>
      <xdr:rowOff>152247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24500" y="8629650"/>
          <a:ext cx="4504762" cy="1228572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52</xdr:row>
      <xdr:rowOff>66675</xdr:rowOff>
    </xdr:from>
    <xdr:to>
      <xdr:col>13</xdr:col>
      <xdr:colOff>18487</xdr:colOff>
      <xdr:row>58</xdr:row>
      <xdr:rowOff>152247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4025" y="10153650"/>
          <a:ext cx="4504762" cy="1228572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63</xdr:row>
      <xdr:rowOff>85725</xdr:rowOff>
    </xdr:from>
    <xdr:to>
      <xdr:col>14</xdr:col>
      <xdr:colOff>542205</xdr:colOff>
      <xdr:row>78</xdr:row>
      <xdr:rowOff>47273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62600" y="12268200"/>
          <a:ext cx="5761905" cy="28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54</xdr:row>
      <xdr:rowOff>57150</xdr:rowOff>
    </xdr:from>
    <xdr:to>
      <xdr:col>18</xdr:col>
      <xdr:colOff>141920</xdr:colOff>
      <xdr:row>73</xdr:row>
      <xdr:rowOff>180507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10525125"/>
          <a:ext cx="7647620" cy="3742857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10</xdr:row>
      <xdr:rowOff>76200</xdr:rowOff>
    </xdr:from>
    <xdr:to>
      <xdr:col>11</xdr:col>
      <xdr:colOff>656867</xdr:colOff>
      <xdr:row>28</xdr:row>
      <xdr:rowOff>18629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2162175"/>
          <a:ext cx="2866667" cy="3371429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30</xdr:row>
      <xdr:rowOff>66675</xdr:rowOff>
    </xdr:from>
    <xdr:to>
      <xdr:col>13</xdr:col>
      <xdr:colOff>190010</xdr:colOff>
      <xdr:row>49</xdr:row>
      <xdr:rowOff>37651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6500" y="5962650"/>
          <a:ext cx="3923810" cy="3590476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78</xdr:row>
      <xdr:rowOff>47625</xdr:rowOff>
    </xdr:from>
    <xdr:to>
      <xdr:col>12</xdr:col>
      <xdr:colOff>275818</xdr:colOff>
      <xdr:row>81</xdr:row>
      <xdr:rowOff>18982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76975" y="15087600"/>
          <a:ext cx="3257143" cy="542857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89</xdr:row>
      <xdr:rowOff>19050</xdr:rowOff>
    </xdr:from>
    <xdr:to>
      <xdr:col>12</xdr:col>
      <xdr:colOff>85349</xdr:colOff>
      <xdr:row>91</xdr:row>
      <xdr:rowOff>171383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34125" y="17154525"/>
          <a:ext cx="3009524" cy="5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101</xdr:row>
      <xdr:rowOff>38100</xdr:rowOff>
    </xdr:from>
    <xdr:to>
      <xdr:col>13</xdr:col>
      <xdr:colOff>637626</xdr:colOff>
      <xdr:row>108</xdr:row>
      <xdr:rowOff>133172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67450" y="19459575"/>
          <a:ext cx="4390476" cy="1428572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94</xdr:row>
      <xdr:rowOff>28575</xdr:rowOff>
    </xdr:from>
    <xdr:to>
      <xdr:col>11</xdr:col>
      <xdr:colOff>733056</xdr:colOff>
      <xdr:row>96</xdr:row>
      <xdr:rowOff>161861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76975" y="18116550"/>
          <a:ext cx="2952381" cy="514286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115</xdr:row>
      <xdr:rowOff>45720</xdr:rowOff>
    </xdr:from>
    <xdr:to>
      <xdr:col>10</xdr:col>
      <xdr:colOff>258856</xdr:colOff>
      <xdr:row>117</xdr:row>
      <xdr:rowOff>32341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9DEEF09-5453-48DB-BA8B-FDB7F2E66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99860" y="21275040"/>
          <a:ext cx="1790476" cy="352381"/>
        </a:xfrm>
        <a:prstGeom prst="rect">
          <a:avLst/>
        </a:prstGeom>
      </xdr:spPr>
    </xdr:pic>
    <xdr:clientData/>
  </xdr:twoCellAnchor>
  <xdr:twoCellAnchor editAs="oneCell">
    <xdr:from>
      <xdr:col>8</xdr:col>
      <xdr:colOff>211422</xdr:colOff>
      <xdr:row>119</xdr:row>
      <xdr:rowOff>68580</xdr:rowOff>
    </xdr:from>
    <xdr:to>
      <xdr:col>17</xdr:col>
      <xdr:colOff>496032</xdr:colOff>
      <xdr:row>152</xdr:row>
      <xdr:rowOff>162861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47A55EC-4ACC-48F2-AD57-76E717A6D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57942" y="22029420"/>
          <a:ext cx="7416930" cy="61293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47625</xdr:colOff>
      <xdr:row>7</xdr:row>
      <xdr:rowOff>57150</xdr:rowOff>
    </xdr:from>
    <xdr:to>
      <xdr:col>16</xdr:col>
      <xdr:colOff>694673</xdr:colOff>
      <xdr:row>29</xdr:row>
      <xdr:rowOff>180436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5" y="1571625"/>
          <a:ext cx="5219048" cy="4314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8</xdr:row>
      <xdr:rowOff>85725</xdr:rowOff>
    </xdr:from>
    <xdr:to>
      <xdr:col>8</xdr:col>
      <xdr:colOff>142396</xdr:colOff>
      <xdr:row>26</xdr:row>
      <xdr:rowOff>161487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609725"/>
          <a:ext cx="3838096" cy="35047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22</xdr:row>
      <xdr:rowOff>114300</xdr:rowOff>
    </xdr:from>
    <xdr:to>
      <xdr:col>21</xdr:col>
      <xdr:colOff>532089</xdr:colOff>
      <xdr:row>42</xdr:row>
      <xdr:rowOff>180490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4486275"/>
          <a:ext cx="10485714" cy="3876190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200025</xdr:colOff>
      <xdr:row>53</xdr:row>
      <xdr:rowOff>104775</xdr:rowOff>
    </xdr:from>
    <xdr:to>
      <xdr:col>21</xdr:col>
      <xdr:colOff>665434</xdr:colOff>
      <xdr:row>76</xdr:row>
      <xdr:rowOff>37561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0" y="10382250"/>
          <a:ext cx="10523809" cy="43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11</xdr:row>
      <xdr:rowOff>76200</xdr:rowOff>
    </xdr:from>
    <xdr:to>
      <xdr:col>11</xdr:col>
      <xdr:colOff>228373</xdr:colOff>
      <xdr:row>24</xdr:row>
      <xdr:rowOff>113986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2352675"/>
          <a:ext cx="1819048" cy="25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31</xdr:row>
      <xdr:rowOff>114300</xdr:rowOff>
    </xdr:from>
    <xdr:to>
      <xdr:col>13</xdr:col>
      <xdr:colOff>590079</xdr:colOff>
      <xdr:row>49</xdr:row>
      <xdr:rowOff>171014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7175" y="6200775"/>
          <a:ext cx="3771429" cy="3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99FD"/>
  </sheetPr>
  <dimension ref="A1:R83"/>
  <sheetViews>
    <sheetView tabSelected="1" zoomScale="70" zoomScaleNormal="70" workbookViewId="0">
      <selection activeCell="F17" sqref="F17"/>
    </sheetView>
  </sheetViews>
  <sheetFormatPr baseColWidth="10" defaultRowHeight="15"/>
  <sheetData>
    <row r="1" spans="1:18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18" ht="15.75">
      <c r="A2" s="4"/>
      <c r="B2" s="5"/>
      <c r="C2" s="5"/>
      <c r="D2" s="5"/>
      <c r="E2" s="5"/>
      <c r="F2" s="5"/>
      <c r="G2" s="9" t="s">
        <v>2</v>
      </c>
    </row>
    <row r="3" spans="1:18" ht="15.75">
      <c r="A3" s="4"/>
      <c r="B3" s="5"/>
      <c r="C3" s="5"/>
      <c r="D3" s="5"/>
      <c r="E3" s="5"/>
      <c r="F3" s="5"/>
      <c r="G3" s="9" t="s">
        <v>1</v>
      </c>
    </row>
    <row r="4" spans="1:18" ht="16.5" thickBot="1">
      <c r="A4" s="8"/>
      <c r="B4" s="6"/>
      <c r="C4" s="6"/>
      <c r="D4" s="6"/>
      <c r="E4" s="6"/>
      <c r="F4" s="6"/>
      <c r="G4" s="7"/>
    </row>
    <row r="5" spans="1:18" ht="15.75">
      <c r="A5" s="1"/>
    </row>
    <row r="6" spans="1:18">
      <c r="A6" t="s">
        <v>60</v>
      </c>
    </row>
    <row r="7" spans="1:18">
      <c r="A7" t="s">
        <v>61</v>
      </c>
    </row>
    <row r="8" spans="1:18">
      <c r="A8" t="s">
        <v>62</v>
      </c>
    </row>
    <row r="10" spans="1:18">
      <c r="I10" s="37" t="s">
        <v>67</v>
      </c>
      <c r="J10" s="37"/>
      <c r="K10" s="37"/>
      <c r="L10" s="37"/>
      <c r="M10" s="37"/>
      <c r="N10" s="37"/>
      <c r="O10" s="37"/>
      <c r="P10" s="37"/>
      <c r="Q10" s="37"/>
      <c r="R10" s="37"/>
    </row>
    <row r="11" spans="1:18">
      <c r="A11" s="11" t="s">
        <v>3</v>
      </c>
      <c r="B11" s="12" t="s">
        <v>4</v>
      </c>
      <c r="C11" s="13" t="s">
        <v>10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>
      <c r="A12" t="s">
        <v>5</v>
      </c>
      <c r="B12" s="21">
        <v>50</v>
      </c>
      <c r="C12" s="14" t="str">
        <f>IF(B12&gt;50,"OK","NEIN")</f>
        <v>NEIN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>
      <c r="A13" t="s">
        <v>6</v>
      </c>
      <c r="B13" s="21">
        <v>90</v>
      </c>
      <c r="C13" s="14" t="str">
        <f t="shared" ref="C13:C20" si="0">IF(B13&gt;50,"OK","NEIN")</f>
        <v>OK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18">
      <c r="A14" t="s">
        <v>7</v>
      </c>
      <c r="B14" s="21">
        <v>20</v>
      </c>
      <c r="C14" s="14" t="str">
        <f t="shared" si="0"/>
        <v>NEIN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18">
      <c r="A15" t="s">
        <v>8</v>
      </c>
      <c r="B15" s="21">
        <v>70</v>
      </c>
      <c r="C15" s="14" t="str">
        <f t="shared" si="0"/>
        <v>OK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</row>
    <row r="16" spans="1:18">
      <c r="A16" t="s">
        <v>9</v>
      </c>
      <c r="B16" s="21">
        <v>30</v>
      </c>
      <c r="C16" s="14" t="str">
        <f t="shared" si="0"/>
        <v>NEIN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1:18">
      <c r="A17" t="s">
        <v>63</v>
      </c>
      <c r="B17" s="21">
        <v>12</v>
      </c>
      <c r="C17" s="14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>
      <c r="A18" t="s">
        <v>64</v>
      </c>
      <c r="B18" s="21">
        <v>42</v>
      </c>
      <c r="C18" s="14" t="str">
        <f t="shared" si="0"/>
        <v>NEIN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>
      <c r="A19" t="s">
        <v>65</v>
      </c>
      <c r="B19" s="21">
        <v>54</v>
      </c>
      <c r="C19" s="14" t="str">
        <f t="shared" si="0"/>
        <v>OK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>
      <c r="A20" t="s">
        <v>66</v>
      </c>
      <c r="B20" s="21">
        <v>78</v>
      </c>
      <c r="C20" s="14" t="str">
        <f t="shared" si="0"/>
        <v>OK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8"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>
      <c r="I23" s="37" t="s">
        <v>68</v>
      </c>
      <c r="J23" s="37"/>
      <c r="K23" s="37"/>
      <c r="L23" s="37"/>
      <c r="M23" s="37"/>
      <c r="N23" s="37"/>
      <c r="O23" s="37"/>
      <c r="P23" s="37"/>
      <c r="Q23" s="37"/>
      <c r="R23" s="37"/>
    </row>
    <row r="24" spans="1:18">
      <c r="I24" s="37"/>
      <c r="J24" s="37"/>
      <c r="K24" s="37"/>
      <c r="L24" s="37"/>
      <c r="M24" s="37"/>
      <c r="N24" s="37"/>
      <c r="O24" s="37"/>
      <c r="P24" s="37"/>
      <c r="Q24" s="37"/>
      <c r="R24" s="37"/>
    </row>
    <row r="25" spans="1:18"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6" spans="1:18"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8"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18">
      <c r="I28" s="37"/>
      <c r="J28" s="37"/>
      <c r="K28" s="37"/>
      <c r="L28" s="37"/>
      <c r="M28" s="37"/>
      <c r="N28" s="37"/>
      <c r="O28" s="37"/>
      <c r="P28" s="37"/>
      <c r="Q28" s="37"/>
      <c r="R28" s="37"/>
    </row>
    <row r="29" spans="1:18">
      <c r="I29" s="37"/>
      <c r="J29" s="37"/>
      <c r="K29" s="37"/>
      <c r="L29" s="37"/>
      <c r="M29" s="37"/>
      <c r="N29" s="37"/>
      <c r="O29" s="37"/>
      <c r="P29" s="37"/>
      <c r="Q29" s="37"/>
      <c r="R29" s="37"/>
    </row>
    <row r="30" spans="1:18"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9:18"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9:18"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9:18"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9:18"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9:18"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9:18"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9:18"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9:18"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9:18"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9:18"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9:18"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9:18">
      <c r="I44" s="37" t="s">
        <v>69</v>
      </c>
      <c r="J44" s="37"/>
      <c r="K44" s="37"/>
      <c r="L44" s="37"/>
      <c r="M44" s="37"/>
      <c r="N44" s="37"/>
      <c r="O44" s="37"/>
      <c r="P44" s="37"/>
      <c r="Q44" s="37"/>
      <c r="R44" s="37"/>
    </row>
    <row r="45" spans="9:18">
      <c r="I45" s="37" t="s">
        <v>70</v>
      </c>
      <c r="J45" s="37"/>
      <c r="K45" s="37"/>
      <c r="L45" s="37"/>
      <c r="M45" s="37"/>
      <c r="N45" s="37"/>
      <c r="O45" s="37"/>
      <c r="P45" s="37"/>
      <c r="Q45" s="37"/>
      <c r="R45" s="37"/>
    </row>
    <row r="46" spans="9:18"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9:18">
      <c r="I47" s="37" t="s">
        <v>71</v>
      </c>
      <c r="J47" s="37"/>
      <c r="K47" s="37"/>
      <c r="L47" s="37"/>
      <c r="M47" s="37"/>
      <c r="N47" s="37"/>
      <c r="O47" s="37"/>
      <c r="P47" s="37"/>
      <c r="Q47" s="37"/>
      <c r="R47" s="37"/>
    </row>
    <row r="48" spans="9:18"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9:18"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9:18"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9:18"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9:18"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9:18"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9:18"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9:18"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9:18"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9:18"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9:18"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9:18"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9:18"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9:18"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9:18">
      <c r="I62" s="37" t="s">
        <v>72</v>
      </c>
      <c r="J62" s="37"/>
      <c r="K62" s="37"/>
      <c r="L62" s="37"/>
      <c r="M62" s="37"/>
      <c r="N62" s="37"/>
      <c r="O62" s="37"/>
      <c r="P62" s="37"/>
      <c r="Q62" s="37"/>
      <c r="R62" s="37"/>
    </row>
    <row r="63" spans="9:18">
      <c r="I63" s="37" t="s">
        <v>73</v>
      </c>
      <c r="J63" s="37"/>
      <c r="K63" s="37"/>
      <c r="L63" s="37"/>
      <c r="M63" s="37"/>
      <c r="N63" s="37"/>
      <c r="O63" s="37"/>
      <c r="P63" s="37"/>
      <c r="Q63" s="37"/>
      <c r="R63" s="37"/>
    </row>
    <row r="64" spans="9:18">
      <c r="I64" s="37" t="s">
        <v>74</v>
      </c>
      <c r="J64" s="37"/>
      <c r="K64" s="37"/>
      <c r="L64" s="37"/>
      <c r="M64" s="37"/>
      <c r="N64" s="37"/>
      <c r="O64" s="37"/>
      <c r="P64" s="37"/>
      <c r="Q64" s="37"/>
      <c r="R64" s="37"/>
    </row>
    <row r="65" spans="9:18">
      <c r="I65" s="37" t="s">
        <v>75</v>
      </c>
      <c r="J65" s="37"/>
      <c r="K65" s="37"/>
      <c r="L65" s="37"/>
      <c r="M65" s="37"/>
      <c r="N65" s="37"/>
      <c r="O65" s="37"/>
      <c r="P65" s="37"/>
      <c r="Q65" s="37"/>
      <c r="R65" s="37"/>
    </row>
    <row r="66" spans="9:18">
      <c r="I66" s="37" t="s">
        <v>76</v>
      </c>
      <c r="J66" s="37"/>
      <c r="K66" s="37"/>
      <c r="L66" s="37"/>
      <c r="M66" s="37"/>
      <c r="N66" s="37"/>
      <c r="O66" s="37"/>
      <c r="P66" s="37"/>
      <c r="Q66" s="37"/>
      <c r="R66" s="37"/>
    </row>
    <row r="67" spans="9:18"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9:18">
      <c r="I68" s="37" t="s">
        <v>77</v>
      </c>
      <c r="J68" s="37"/>
      <c r="K68" s="37"/>
      <c r="L68" s="37"/>
      <c r="M68" s="37"/>
      <c r="N68" s="37"/>
      <c r="O68" s="37"/>
      <c r="P68" s="37"/>
      <c r="Q68" s="37"/>
      <c r="R68" s="37"/>
    </row>
    <row r="69" spans="9:18"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9:18"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9:18"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9:18"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9:18"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9:18"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9:18"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9:18"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9:18"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9:18"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9:18"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9:18">
      <c r="I80" s="37" t="s">
        <v>78</v>
      </c>
      <c r="J80" s="37"/>
      <c r="K80" s="37"/>
      <c r="L80" s="37"/>
      <c r="M80" s="37"/>
      <c r="N80" s="37"/>
      <c r="O80" s="37"/>
      <c r="P80" s="37"/>
      <c r="Q80" s="37"/>
      <c r="R80" s="37"/>
    </row>
    <row r="81" spans="9:18"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9:18">
      <c r="I82" s="37" t="s">
        <v>79</v>
      </c>
      <c r="J82" s="37"/>
      <c r="K82" s="37"/>
      <c r="L82" s="37"/>
      <c r="M82" s="37"/>
      <c r="N82" s="37"/>
      <c r="O82" s="37"/>
      <c r="P82" s="37"/>
      <c r="Q82" s="37"/>
      <c r="R82" s="37"/>
    </row>
    <row r="83" spans="9:18">
      <c r="I83" s="37" t="s">
        <v>80</v>
      </c>
      <c r="J83" s="37"/>
      <c r="K83" s="37"/>
      <c r="L83" s="37"/>
      <c r="M83" s="37"/>
      <c r="N83" s="37"/>
      <c r="O83" s="37"/>
      <c r="P83" s="37"/>
      <c r="Q83" s="37"/>
      <c r="R83" s="37"/>
    </row>
  </sheetData>
  <conditionalFormatting sqref="C12:C20">
    <cfRule type="containsText" dxfId="12" priority="1" operator="containsText" text="OK">
      <formula>NOT(ISERROR(SEARCH("OK",C12)))</formula>
    </cfRule>
    <cfRule type="containsText" dxfId="11" priority="2" operator="containsText" text="NEIN">
      <formula>NOT(ISERROR(SEARCH("NEIN",C12)))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99FD"/>
  </sheetPr>
  <dimension ref="A1:P83"/>
  <sheetViews>
    <sheetView zoomScale="70" zoomScaleNormal="70" workbookViewId="0">
      <selection activeCell="E10" sqref="E10"/>
    </sheetView>
  </sheetViews>
  <sheetFormatPr baseColWidth="10" defaultRowHeight="15"/>
  <cols>
    <col min="4" max="4" width="13.140625" customWidth="1"/>
  </cols>
  <sheetData>
    <row r="1" spans="1:16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16" ht="15.75">
      <c r="A2" s="4"/>
      <c r="B2" s="5"/>
      <c r="C2" s="5"/>
      <c r="D2" s="5"/>
      <c r="E2" s="5"/>
      <c r="F2" s="5"/>
      <c r="G2" s="9" t="s">
        <v>2</v>
      </c>
    </row>
    <row r="3" spans="1:16" ht="15.75">
      <c r="A3" s="4"/>
      <c r="B3" s="5"/>
      <c r="C3" s="5"/>
      <c r="D3" s="5"/>
      <c r="E3" s="5"/>
      <c r="F3" s="5"/>
      <c r="G3" s="9" t="s">
        <v>1</v>
      </c>
    </row>
    <row r="4" spans="1:16" ht="16.5" thickBot="1">
      <c r="A4" s="8"/>
      <c r="B4" s="6"/>
      <c r="C4" s="6"/>
      <c r="D4" s="6"/>
      <c r="E4" s="6"/>
      <c r="F4" s="6"/>
      <c r="G4" s="7"/>
    </row>
    <row r="6" spans="1:16">
      <c r="A6" t="s">
        <v>81</v>
      </c>
    </row>
    <row r="7" spans="1:16">
      <c r="A7" t="s">
        <v>82</v>
      </c>
    </row>
    <row r="8" spans="1:16">
      <c r="A8" t="s">
        <v>83</v>
      </c>
      <c r="H8" s="37" t="s">
        <v>84</v>
      </c>
      <c r="I8" s="37"/>
      <c r="J8" s="37"/>
      <c r="K8" s="37"/>
      <c r="L8" s="37"/>
      <c r="M8" s="37"/>
      <c r="N8" s="37"/>
      <c r="O8" s="37"/>
      <c r="P8" s="37"/>
    </row>
    <row r="9" spans="1:16">
      <c r="A9" s="16"/>
      <c r="B9" s="16"/>
      <c r="C9" s="17"/>
      <c r="H9" s="37"/>
      <c r="I9" s="37"/>
      <c r="J9" s="37"/>
      <c r="K9" s="37"/>
      <c r="L9" s="37"/>
      <c r="M9" s="37"/>
      <c r="N9" s="37"/>
      <c r="O9" s="37"/>
      <c r="P9" s="37"/>
    </row>
    <row r="10" spans="1:16">
      <c r="A10" s="43" t="s">
        <v>89</v>
      </c>
      <c r="B10" s="43"/>
      <c r="C10" s="18"/>
      <c r="H10" s="37"/>
      <c r="I10" s="37"/>
      <c r="J10" s="37"/>
      <c r="K10" s="37"/>
      <c r="L10" s="37"/>
      <c r="M10" s="37"/>
      <c r="N10" s="37"/>
      <c r="O10" s="37"/>
      <c r="P10" s="37"/>
    </row>
    <row r="11" spans="1:16">
      <c r="A11" s="19" t="s">
        <v>12</v>
      </c>
      <c r="B11" s="19" t="s">
        <v>34</v>
      </c>
      <c r="C11" s="19"/>
      <c r="D11" s="19"/>
      <c r="H11" s="37"/>
      <c r="I11" s="37"/>
      <c r="J11" s="37"/>
      <c r="K11" s="37"/>
      <c r="L11" s="37"/>
      <c r="M11" s="37"/>
      <c r="N11" s="37"/>
      <c r="O11" s="37"/>
      <c r="P11" s="37"/>
    </row>
    <row r="12" spans="1:16">
      <c r="A12" s="16" t="s">
        <v>16</v>
      </c>
      <c r="B12" s="32">
        <v>100</v>
      </c>
      <c r="C12" s="20"/>
      <c r="H12" s="37"/>
      <c r="I12" s="37"/>
      <c r="J12" s="37"/>
      <c r="K12" s="37"/>
      <c r="L12" s="37"/>
      <c r="M12" s="37"/>
      <c r="N12" s="37"/>
      <c r="O12" s="37"/>
      <c r="P12" s="37"/>
    </row>
    <row r="13" spans="1:16">
      <c r="A13" s="16" t="s">
        <v>17</v>
      </c>
      <c r="B13" s="32">
        <v>110</v>
      </c>
      <c r="C13" s="20"/>
      <c r="H13" s="37"/>
      <c r="I13" s="37"/>
      <c r="J13" s="37"/>
      <c r="K13" s="37"/>
      <c r="L13" s="37"/>
      <c r="M13" s="37"/>
      <c r="N13" s="37"/>
      <c r="O13" s="37"/>
      <c r="P13" s="37"/>
    </row>
    <row r="14" spans="1:16">
      <c r="A14" s="16" t="s">
        <v>18</v>
      </c>
      <c r="B14" s="32">
        <v>30</v>
      </c>
      <c r="C14" s="20"/>
      <c r="H14" s="37"/>
      <c r="I14" s="37"/>
      <c r="J14" s="37"/>
      <c r="K14" s="37"/>
      <c r="L14" s="37"/>
      <c r="M14" s="37"/>
      <c r="N14" s="37"/>
      <c r="O14" s="37"/>
      <c r="P14" s="37"/>
    </row>
    <row r="15" spans="1:16">
      <c r="A15" s="16" t="s">
        <v>19</v>
      </c>
      <c r="B15" s="32">
        <v>100</v>
      </c>
      <c r="C15" s="20"/>
      <c r="H15" s="37"/>
      <c r="I15" s="37"/>
      <c r="J15" s="37"/>
      <c r="K15" s="37"/>
      <c r="L15" s="37"/>
      <c r="M15" s="37"/>
      <c r="N15" s="37"/>
      <c r="O15" s="37"/>
      <c r="P15" s="37"/>
    </row>
    <row r="16" spans="1:16">
      <c r="A16" s="16" t="s">
        <v>20</v>
      </c>
      <c r="B16" s="32">
        <v>90</v>
      </c>
      <c r="C16" s="20"/>
      <c r="H16" s="37"/>
      <c r="I16" s="37"/>
      <c r="J16" s="37"/>
      <c r="K16" s="37"/>
      <c r="L16" s="37"/>
      <c r="M16" s="37"/>
      <c r="N16" s="37"/>
      <c r="O16" s="37"/>
      <c r="P16" s="37"/>
    </row>
    <row r="17" spans="1:16">
      <c r="A17" s="16" t="s">
        <v>21</v>
      </c>
      <c r="B17" s="32">
        <v>130</v>
      </c>
      <c r="C17" s="20"/>
      <c r="H17" s="37"/>
      <c r="I17" s="37"/>
      <c r="J17" s="37"/>
      <c r="K17" s="37"/>
      <c r="L17" s="37"/>
      <c r="M17" s="37"/>
      <c r="N17" s="37"/>
      <c r="O17" s="37"/>
      <c r="P17" s="37"/>
    </row>
    <row r="18" spans="1:16">
      <c r="A18" s="33" t="s">
        <v>22</v>
      </c>
      <c r="B18" s="32">
        <v>40</v>
      </c>
      <c r="C18" s="20"/>
      <c r="H18" s="37"/>
      <c r="I18" s="37"/>
      <c r="J18" s="37"/>
      <c r="K18" s="37"/>
      <c r="L18" s="37"/>
      <c r="M18" s="37"/>
      <c r="N18" s="37"/>
      <c r="O18" s="37"/>
      <c r="P18" s="37"/>
    </row>
    <row r="19" spans="1:16">
      <c r="A19" s="33" t="s">
        <v>23</v>
      </c>
      <c r="B19" s="32">
        <v>100</v>
      </c>
      <c r="C19" s="20"/>
      <c r="H19" s="37"/>
      <c r="I19" s="37"/>
      <c r="J19" s="37"/>
      <c r="K19" s="37"/>
      <c r="L19" s="37"/>
      <c r="M19" s="37"/>
      <c r="N19" s="37"/>
      <c r="O19" s="37"/>
      <c r="P19" s="37"/>
    </row>
    <row r="20" spans="1:16">
      <c r="A20" s="33" t="s">
        <v>24</v>
      </c>
      <c r="B20" s="32">
        <v>30</v>
      </c>
      <c r="C20" s="20"/>
      <c r="H20" s="37"/>
      <c r="I20" s="37"/>
      <c r="J20" s="37"/>
      <c r="K20" s="37"/>
      <c r="L20" s="37"/>
      <c r="M20" s="37"/>
      <c r="N20" s="37"/>
      <c r="O20" s="37"/>
      <c r="P20" s="37"/>
    </row>
    <row r="21" spans="1:16">
      <c r="H21" s="37"/>
      <c r="I21" s="37"/>
      <c r="J21" s="37"/>
      <c r="K21" s="37"/>
      <c r="L21" s="37"/>
      <c r="M21" s="37"/>
      <c r="N21" s="37"/>
      <c r="O21" s="37"/>
      <c r="P21" s="37"/>
    </row>
    <row r="22" spans="1:16">
      <c r="H22" s="37" t="s">
        <v>85</v>
      </c>
      <c r="I22" s="37"/>
      <c r="J22" s="37"/>
      <c r="K22" s="37"/>
      <c r="L22" s="37"/>
      <c r="M22" s="37"/>
      <c r="N22" s="37"/>
      <c r="O22" s="37"/>
      <c r="P22" s="37"/>
    </row>
    <row r="23" spans="1:16">
      <c r="A23" s="44" t="s">
        <v>90</v>
      </c>
      <c r="B23" s="44"/>
      <c r="H23" s="37"/>
      <c r="I23" s="37"/>
      <c r="J23" s="37"/>
      <c r="K23" s="37"/>
      <c r="L23" s="37"/>
      <c r="M23" s="37"/>
      <c r="N23" s="37"/>
      <c r="O23" s="37"/>
      <c r="P23" s="37"/>
    </row>
    <row r="24" spans="1:16">
      <c r="A24" s="19" t="s">
        <v>12</v>
      </c>
      <c r="B24" s="19" t="s">
        <v>34</v>
      </c>
      <c r="H24" s="37"/>
      <c r="I24" s="37"/>
      <c r="J24" s="37"/>
      <c r="K24" s="37"/>
      <c r="L24" s="37"/>
      <c r="M24" s="37"/>
      <c r="N24" s="37"/>
      <c r="O24" s="37"/>
      <c r="P24" s="37"/>
    </row>
    <row r="25" spans="1:16">
      <c r="A25" s="16" t="s">
        <v>16</v>
      </c>
      <c r="B25" s="32">
        <v>100</v>
      </c>
      <c r="H25" s="37"/>
      <c r="I25" s="37"/>
      <c r="J25" s="37"/>
      <c r="K25" s="37"/>
      <c r="L25" s="37"/>
      <c r="M25" s="37"/>
      <c r="N25" s="37"/>
      <c r="O25" s="37"/>
      <c r="P25" s="37"/>
    </row>
    <row r="26" spans="1:16">
      <c r="A26" s="16" t="s">
        <v>17</v>
      </c>
      <c r="B26" s="32">
        <v>110</v>
      </c>
      <c r="H26" s="37"/>
      <c r="I26" s="37"/>
      <c r="J26" s="37"/>
      <c r="K26" s="37"/>
      <c r="L26" s="37"/>
      <c r="M26" s="37"/>
      <c r="N26" s="37"/>
      <c r="O26" s="37"/>
      <c r="P26" s="37"/>
    </row>
    <row r="27" spans="1:16">
      <c r="A27" s="16" t="s">
        <v>18</v>
      </c>
      <c r="B27" s="32">
        <v>30</v>
      </c>
      <c r="H27" s="37"/>
      <c r="I27" s="37"/>
      <c r="J27" s="37"/>
      <c r="K27" s="37"/>
      <c r="L27" s="37"/>
      <c r="M27" s="37"/>
      <c r="N27" s="37"/>
      <c r="O27" s="37"/>
      <c r="P27" s="37"/>
    </row>
    <row r="28" spans="1:16">
      <c r="A28" s="16" t="s">
        <v>19</v>
      </c>
      <c r="B28" s="32">
        <v>100</v>
      </c>
      <c r="H28" s="37"/>
      <c r="I28" s="37"/>
      <c r="J28" s="37"/>
      <c r="K28" s="37"/>
      <c r="L28" s="37"/>
      <c r="M28" s="37"/>
      <c r="N28" s="37"/>
      <c r="O28" s="37"/>
      <c r="P28" s="37"/>
    </row>
    <row r="29" spans="1:16">
      <c r="A29" s="16" t="s">
        <v>20</v>
      </c>
      <c r="B29" s="32">
        <v>90</v>
      </c>
      <c r="H29" s="37"/>
      <c r="I29" s="37"/>
      <c r="J29" s="37"/>
      <c r="K29" s="37"/>
      <c r="L29" s="37"/>
      <c r="M29" s="37"/>
      <c r="N29" s="37"/>
      <c r="O29" s="37"/>
      <c r="P29" s="37"/>
    </row>
    <row r="30" spans="1:16">
      <c r="A30" s="16" t="s">
        <v>21</v>
      </c>
      <c r="B30" s="32">
        <v>130</v>
      </c>
      <c r="H30" s="37"/>
      <c r="I30" s="37"/>
      <c r="J30" s="37"/>
      <c r="K30" s="37"/>
      <c r="L30" s="37"/>
      <c r="M30" s="37"/>
      <c r="N30" s="37"/>
      <c r="O30" s="37"/>
      <c r="P30" s="37"/>
    </row>
    <row r="31" spans="1:16">
      <c r="A31" s="33" t="s">
        <v>22</v>
      </c>
      <c r="B31" s="32">
        <v>40</v>
      </c>
      <c r="H31" s="37"/>
      <c r="I31" s="37"/>
      <c r="J31" s="37"/>
      <c r="K31" s="37"/>
      <c r="L31" s="37"/>
      <c r="M31" s="37"/>
      <c r="N31" s="37"/>
      <c r="O31" s="37"/>
      <c r="P31" s="37"/>
    </row>
    <row r="32" spans="1:16">
      <c r="A32" s="33" t="s">
        <v>23</v>
      </c>
      <c r="B32" s="32">
        <v>100</v>
      </c>
      <c r="H32" s="37"/>
      <c r="I32" s="37"/>
      <c r="J32" s="37"/>
      <c r="K32" s="37"/>
      <c r="L32" s="37"/>
      <c r="M32" s="37"/>
      <c r="N32" s="37"/>
      <c r="O32" s="37"/>
      <c r="P32" s="37"/>
    </row>
    <row r="33" spans="1:16">
      <c r="A33" s="33" t="s">
        <v>24</v>
      </c>
      <c r="B33" s="32">
        <v>30</v>
      </c>
      <c r="H33" s="37"/>
      <c r="I33" s="37"/>
      <c r="J33" s="37"/>
      <c r="K33" s="37"/>
      <c r="L33" s="37"/>
      <c r="M33" s="37"/>
      <c r="N33" s="37"/>
      <c r="O33" s="37"/>
      <c r="P33" s="37"/>
    </row>
    <row r="34" spans="1:16">
      <c r="H34" s="37"/>
      <c r="I34" s="37"/>
      <c r="J34" s="37"/>
      <c r="K34" s="37"/>
      <c r="L34" s="37"/>
      <c r="M34" s="37"/>
      <c r="N34" s="37"/>
      <c r="O34" s="37"/>
      <c r="P34" s="37"/>
    </row>
    <row r="35" spans="1:16">
      <c r="H35" s="37"/>
      <c r="I35" s="37"/>
      <c r="J35" s="37"/>
      <c r="K35" s="37"/>
      <c r="L35" s="37"/>
      <c r="M35" s="37"/>
      <c r="N35" s="37"/>
      <c r="O35" s="37"/>
      <c r="P35" s="37"/>
    </row>
    <row r="36" spans="1:16">
      <c r="H36" s="37" t="s">
        <v>86</v>
      </c>
      <c r="I36" s="37"/>
      <c r="J36" s="37"/>
      <c r="K36" s="37"/>
      <c r="L36" s="37"/>
      <c r="M36" s="37"/>
      <c r="N36" s="37"/>
      <c r="O36" s="37"/>
      <c r="P36" s="37"/>
    </row>
    <row r="37" spans="1:16">
      <c r="H37" s="37" t="s">
        <v>87</v>
      </c>
      <c r="I37" s="37"/>
      <c r="J37" s="37"/>
      <c r="K37" s="37"/>
      <c r="L37" s="37"/>
      <c r="M37" s="37"/>
      <c r="N37" s="37"/>
      <c r="O37" s="37"/>
      <c r="P37" s="37"/>
    </row>
    <row r="38" spans="1:16">
      <c r="H38" s="37" t="s">
        <v>88</v>
      </c>
      <c r="I38" s="37"/>
      <c r="J38" s="37"/>
      <c r="K38" s="37"/>
      <c r="L38" s="37"/>
      <c r="M38" s="37"/>
      <c r="N38" s="37"/>
      <c r="O38" s="37"/>
      <c r="P38" s="37"/>
    </row>
    <row r="39" spans="1:16">
      <c r="H39" s="37" t="s">
        <v>91</v>
      </c>
      <c r="I39" s="37"/>
      <c r="J39" s="37"/>
      <c r="K39" s="37"/>
      <c r="L39" s="37"/>
      <c r="M39" s="37"/>
      <c r="N39" s="37"/>
      <c r="O39" s="37"/>
      <c r="P39" s="37"/>
    </row>
    <row r="40" spans="1:16">
      <c r="H40" s="37" t="s">
        <v>92</v>
      </c>
      <c r="I40" s="37"/>
      <c r="J40" s="37"/>
      <c r="K40" s="37"/>
      <c r="L40" s="37"/>
      <c r="M40" s="37"/>
      <c r="N40" s="37"/>
      <c r="O40" s="37"/>
      <c r="P40" s="37"/>
    </row>
    <row r="41" spans="1:16">
      <c r="H41" s="37" t="s">
        <v>93</v>
      </c>
      <c r="I41" s="37"/>
      <c r="J41" s="37"/>
      <c r="K41" s="37"/>
      <c r="L41" s="37"/>
      <c r="M41" s="37"/>
      <c r="N41" s="37"/>
      <c r="O41" s="37"/>
      <c r="P41" s="37"/>
    </row>
    <row r="42" spans="1:16">
      <c r="H42" s="37"/>
      <c r="I42" s="37"/>
      <c r="J42" s="37"/>
      <c r="K42" s="37"/>
      <c r="L42" s="37"/>
      <c r="M42" s="37"/>
      <c r="N42" s="37"/>
      <c r="O42" s="37"/>
      <c r="P42" s="37"/>
    </row>
    <row r="43" spans="1:16">
      <c r="H43" s="37" t="s">
        <v>94</v>
      </c>
      <c r="I43" s="37"/>
      <c r="J43" s="37"/>
      <c r="K43" s="37"/>
      <c r="L43" s="37"/>
      <c r="M43" s="37"/>
      <c r="N43" s="37"/>
      <c r="O43" s="37"/>
      <c r="P43" s="37"/>
    </row>
    <row r="44" spans="1:16">
      <c r="H44" s="37" t="s">
        <v>95</v>
      </c>
      <c r="I44" s="37"/>
      <c r="J44" s="37"/>
      <c r="K44" s="37"/>
      <c r="L44" s="37"/>
      <c r="M44" s="37"/>
      <c r="N44" s="37"/>
      <c r="O44" s="37"/>
      <c r="P44" s="37"/>
    </row>
    <row r="45" spans="1:16">
      <c r="H45" s="37"/>
      <c r="I45" s="37"/>
      <c r="J45" s="37"/>
      <c r="K45" s="37"/>
      <c r="L45" s="37"/>
      <c r="M45" s="37"/>
      <c r="N45" s="37"/>
      <c r="O45" s="37"/>
      <c r="P45" s="37"/>
    </row>
    <row r="46" spans="1:16">
      <c r="H46" s="37"/>
      <c r="I46" s="37"/>
      <c r="J46" s="37"/>
      <c r="K46" s="37"/>
      <c r="L46" s="37"/>
      <c r="M46" s="37"/>
      <c r="N46" s="37"/>
      <c r="O46" s="37"/>
      <c r="P46" s="37"/>
    </row>
    <row r="47" spans="1:16">
      <c r="H47" s="37"/>
      <c r="I47" s="37"/>
      <c r="J47" s="37"/>
      <c r="K47" s="37"/>
      <c r="L47" s="37"/>
      <c r="M47" s="37"/>
      <c r="N47" s="37"/>
      <c r="O47" s="37"/>
      <c r="P47" s="37"/>
    </row>
    <row r="48" spans="1:16">
      <c r="H48" s="37"/>
      <c r="I48" s="37"/>
      <c r="J48" s="37"/>
      <c r="K48" s="37"/>
      <c r="L48" s="37"/>
      <c r="M48" s="37"/>
      <c r="N48" s="37"/>
      <c r="O48" s="37"/>
      <c r="P48" s="37"/>
    </row>
    <row r="49" spans="8:16">
      <c r="H49" s="37"/>
      <c r="I49" s="37"/>
      <c r="J49" s="37"/>
      <c r="K49" s="37"/>
      <c r="L49" s="37"/>
      <c r="M49" s="37"/>
      <c r="N49" s="37"/>
      <c r="O49" s="37"/>
      <c r="P49" s="37"/>
    </row>
    <row r="50" spans="8:16">
      <c r="H50" s="37"/>
      <c r="I50" s="37"/>
      <c r="J50" s="37"/>
      <c r="K50" s="37"/>
      <c r="L50" s="37"/>
      <c r="M50" s="37"/>
      <c r="N50" s="37"/>
      <c r="O50" s="37"/>
      <c r="P50" s="37"/>
    </row>
    <row r="51" spans="8:16">
      <c r="H51" s="37"/>
      <c r="I51" s="37"/>
      <c r="J51" s="37"/>
      <c r="K51" s="37"/>
      <c r="L51" s="37"/>
      <c r="M51" s="37"/>
      <c r="N51" s="37"/>
      <c r="O51" s="37"/>
      <c r="P51" s="37"/>
    </row>
    <row r="52" spans="8:16">
      <c r="H52" s="37" t="s">
        <v>96</v>
      </c>
      <c r="I52" s="37"/>
      <c r="J52" s="37"/>
      <c r="K52" s="37"/>
      <c r="L52" s="37"/>
      <c r="M52" s="37"/>
      <c r="N52" s="37"/>
      <c r="O52" s="37"/>
      <c r="P52" s="37"/>
    </row>
    <row r="53" spans="8:16">
      <c r="H53" s="37"/>
      <c r="I53" s="37"/>
      <c r="J53" s="37"/>
      <c r="K53" s="37"/>
      <c r="L53" s="37"/>
      <c r="M53" s="37"/>
      <c r="N53" s="37"/>
      <c r="O53" s="37"/>
      <c r="P53" s="37"/>
    </row>
    <row r="54" spans="8:16">
      <c r="H54" s="37"/>
      <c r="I54" s="37"/>
      <c r="J54" s="37"/>
      <c r="K54" s="37"/>
      <c r="L54" s="37"/>
      <c r="M54" s="37"/>
      <c r="N54" s="37"/>
      <c r="O54" s="37"/>
      <c r="P54" s="37"/>
    </row>
    <row r="55" spans="8:16">
      <c r="H55" s="37"/>
      <c r="I55" s="37"/>
      <c r="J55" s="37"/>
      <c r="K55" s="37"/>
      <c r="L55" s="37"/>
      <c r="M55" s="37"/>
      <c r="N55" s="37"/>
      <c r="O55" s="37"/>
      <c r="P55" s="37"/>
    </row>
    <row r="56" spans="8:16">
      <c r="H56" s="37"/>
      <c r="I56" s="37"/>
      <c r="J56" s="37"/>
      <c r="K56" s="37"/>
      <c r="L56" s="37"/>
      <c r="M56" s="37"/>
      <c r="N56" s="37"/>
      <c r="O56" s="37"/>
      <c r="P56" s="37"/>
    </row>
    <row r="57" spans="8:16">
      <c r="H57" s="37"/>
      <c r="I57" s="37"/>
      <c r="J57" s="37"/>
      <c r="K57" s="37"/>
      <c r="L57" s="37"/>
      <c r="M57" s="37"/>
      <c r="N57" s="37"/>
      <c r="O57" s="37"/>
      <c r="P57" s="37"/>
    </row>
    <row r="58" spans="8:16">
      <c r="H58" s="37"/>
      <c r="I58" s="37"/>
      <c r="J58" s="37"/>
      <c r="K58" s="37"/>
      <c r="L58" s="37"/>
      <c r="M58" s="37"/>
      <c r="N58" s="37"/>
      <c r="O58" s="37"/>
      <c r="P58" s="37"/>
    </row>
    <row r="59" spans="8:16">
      <c r="H59" s="37"/>
      <c r="I59" s="37"/>
      <c r="J59" s="37"/>
      <c r="K59" s="37"/>
      <c r="L59" s="37"/>
      <c r="M59" s="37"/>
      <c r="N59" s="37"/>
      <c r="O59" s="37"/>
      <c r="P59" s="37"/>
    </row>
    <row r="60" spans="8:16">
      <c r="H60" s="37" t="s">
        <v>97</v>
      </c>
      <c r="I60" s="37"/>
      <c r="J60" s="37"/>
      <c r="K60" s="37"/>
      <c r="L60" s="37"/>
      <c r="M60" s="37"/>
      <c r="N60" s="37"/>
      <c r="O60" s="37"/>
      <c r="P60" s="37"/>
    </row>
    <row r="61" spans="8:16">
      <c r="H61" s="37" t="s">
        <v>98</v>
      </c>
      <c r="I61" s="37"/>
      <c r="J61" s="37"/>
      <c r="K61" s="37"/>
      <c r="L61" s="37"/>
      <c r="M61" s="37"/>
      <c r="N61" s="37"/>
      <c r="O61" s="37"/>
      <c r="P61" s="37"/>
    </row>
    <row r="62" spans="8:16">
      <c r="H62" s="37"/>
      <c r="I62" s="37"/>
      <c r="J62" s="37"/>
      <c r="K62" s="37"/>
      <c r="L62" s="37"/>
      <c r="M62" s="37"/>
      <c r="N62" s="37"/>
      <c r="O62" s="37"/>
      <c r="P62" s="37"/>
    </row>
    <row r="63" spans="8:16">
      <c r="H63" s="37" t="s">
        <v>99</v>
      </c>
      <c r="I63" s="37"/>
      <c r="J63" s="37"/>
      <c r="K63" s="37"/>
      <c r="L63" s="37"/>
      <c r="M63" s="37"/>
      <c r="N63" s="37"/>
      <c r="O63" s="37"/>
      <c r="P63" s="37"/>
    </row>
    <row r="64" spans="8:16">
      <c r="H64" s="37"/>
      <c r="I64" s="37"/>
      <c r="J64" s="37"/>
      <c r="K64" s="37"/>
      <c r="L64" s="37"/>
      <c r="M64" s="37"/>
      <c r="N64" s="37"/>
      <c r="O64" s="37"/>
      <c r="P64" s="37"/>
    </row>
    <row r="65" spans="8:16">
      <c r="H65" s="37"/>
      <c r="I65" s="37"/>
      <c r="J65" s="37"/>
      <c r="K65" s="37"/>
      <c r="L65" s="37"/>
      <c r="M65" s="37"/>
      <c r="N65" s="37"/>
      <c r="O65" s="37"/>
      <c r="P65" s="37"/>
    </row>
    <row r="66" spans="8:16">
      <c r="H66" s="37"/>
      <c r="I66" s="37"/>
      <c r="J66" s="37"/>
      <c r="K66" s="37"/>
      <c r="L66" s="37"/>
      <c r="M66" s="37"/>
      <c r="N66" s="37"/>
      <c r="O66" s="37"/>
      <c r="P66" s="37"/>
    </row>
    <row r="67" spans="8:16">
      <c r="H67" s="37"/>
      <c r="I67" s="37"/>
      <c r="J67" s="37"/>
      <c r="K67" s="37"/>
      <c r="L67" s="37"/>
      <c r="M67" s="37"/>
      <c r="N67" s="37"/>
      <c r="O67" s="37"/>
      <c r="P67" s="37"/>
    </row>
    <row r="68" spans="8:16">
      <c r="H68" s="37"/>
      <c r="I68" s="37"/>
      <c r="J68" s="37"/>
      <c r="K68" s="37"/>
      <c r="L68" s="37"/>
      <c r="M68" s="37"/>
      <c r="N68" s="37"/>
      <c r="O68" s="37"/>
      <c r="P68" s="37"/>
    </row>
    <row r="69" spans="8:16">
      <c r="H69" s="37"/>
      <c r="I69" s="37"/>
      <c r="J69" s="37"/>
      <c r="K69" s="37"/>
      <c r="L69" s="37"/>
      <c r="M69" s="37"/>
      <c r="N69" s="37"/>
      <c r="O69" s="37"/>
      <c r="P69" s="37"/>
    </row>
    <row r="70" spans="8:16">
      <c r="H70" s="37"/>
      <c r="I70" s="37"/>
      <c r="J70" s="37"/>
      <c r="K70" s="37"/>
      <c r="L70" s="37"/>
      <c r="M70" s="37"/>
      <c r="N70" s="37"/>
      <c r="O70" s="37"/>
      <c r="P70" s="37"/>
    </row>
    <row r="71" spans="8:16">
      <c r="H71" s="37"/>
      <c r="I71" s="37"/>
      <c r="J71" s="37"/>
      <c r="K71" s="37"/>
      <c r="L71" s="37"/>
      <c r="M71" s="37"/>
      <c r="N71" s="37"/>
      <c r="O71" s="37"/>
      <c r="P71" s="37"/>
    </row>
    <row r="72" spans="8:16">
      <c r="H72" s="37"/>
      <c r="I72" s="37"/>
      <c r="J72" s="37"/>
      <c r="K72" s="37"/>
      <c r="L72" s="37"/>
      <c r="M72" s="37"/>
      <c r="N72" s="37"/>
      <c r="O72" s="37"/>
      <c r="P72" s="37"/>
    </row>
    <row r="73" spans="8:16">
      <c r="H73" s="37"/>
      <c r="I73" s="37"/>
      <c r="J73" s="37"/>
      <c r="K73" s="37"/>
      <c r="L73" s="37"/>
      <c r="M73" s="37"/>
      <c r="N73" s="37"/>
      <c r="O73" s="37"/>
      <c r="P73" s="37"/>
    </row>
    <row r="74" spans="8:16">
      <c r="H74" s="37"/>
      <c r="I74" s="37"/>
      <c r="J74" s="37"/>
      <c r="K74" s="37"/>
      <c r="L74" s="37"/>
      <c r="M74" s="37"/>
      <c r="N74" s="37"/>
      <c r="O74" s="37"/>
      <c r="P74" s="37"/>
    </row>
    <row r="75" spans="8:16">
      <c r="H75" s="37"/>
      <c r="I75" s="37"/>
      <c r="J75" s="37"/>
      <c r="K75" s="37"/>
      <c r="L75" s="37"/>
      <c r="M75" s="37"/>
      <c r="N75" s="37"/>
      <c r="O75" s="37"/>
      <c r="P75" s="37"/>
    </row>
    <row r="76" spans="8:16">
      <c r="H76" s="37"/>
      <c r="I76" s="37"/>
      <c r="J76" s="37"/>
      <c r="K76" s="37"/>
      <c r="L76" s="37"/>
      <c r="M76" s="37"/>
      <c r="N76" s="37"/>
      <c r="O76" s="37"/>
      <c r="P76" s="37"/>
    </row>
    <row r="77" spans="8:16">
      <c r="H77" s="37"/>
      <c r="I77" s="37"/>
      <c r="J77" s="37"/>
      <c r="K77" s="37"/>
      <c r="L77" s="37"/>
      <c r="M77" s="37"/>
      <c r="N77" s="37"/>
      <c r="O77" s="37"/>
      <c r="P77" s="37"/>
    </row>
    <row r="78" spans="8:16">
      <c r="H78" s="37"/>
      <c r="I78" s="37"/>
      <c r="J78" s="37"/>
      <c r="K78" s="37"/>
      <c r="L78" s="37"/>
      <c r="M78" s="37"/>
      <c r="N78" s="37"/>
      <c r="O78" s="37"/>
      <c r="P78" s="37"/>
    </row>
    <row r="79" spans="8:16">
      <c r="H79" s="37"/>
      <c r="I79" s="37"/>
      <c r="J79" s="37"/>
      <c r="K79" s="37"/>
      <c r="L79" s="37"/>
      <c r="M79" s="37"/>
      <c r="N79" s="37"/>
      <c r="O79" s="37"/>
      <c r="P79" s="37"/>
    </row>
    <row r="80" spans="8:16">
      <c r="H80" s="37" t="s">
        <v>100</v>
      </c>
      <c r="I80" s="37"/>
      <c r="J80" s="37"/>
      <c r="K80" s="37"/>
      <c r="L80" s="37"/>
      <c r="M80" s="37"/>
      <c r="N80" s="37"/>
      <c r="O80" s="37"/>
      <c r="P80" s="37"/>
    </row>
    <row r="81" spans="8:16">
      <c r="H81" s="37" t="s">
        <v>101</v>
      </c>
      <c r="I81" s="37"/>
      <c r="J81" s="37"/>
      <c r="K81" s="37"/>
      <c r="L81" s="37"/>
      <c r="M81" s="37"/>
      <c r="N81" s="37"/>
      <c r="O81" s="37"/>
      <c r="P81" s="37"/>
    </row>
    <row r="82" spans="8:16">
      <c r="H82" s="37"/>
      <c r="I82" s="37"/>
      <c r="J82" s="37"/>
      <c r="K82" s="37"/>
      <c r="L82" s="37"/>
      <c r="M82" s="37"/>
      <c r="N82" s="37"/>
      <c r="O82" s="37"/>
      <c r="P82" s="37"/>
    </row>
    <row r="83" spans="8:16">
      <c r="H83" s="37" t="s">
        <v>102</v>
      </c>
      <c r="I83" s="37"/>
      <c r="J83" s="37"/>
      <c r="K83" s="37"/>
      <c r="L83" s="37"/>
      <c r="M83" s="37"/>
      <c r="N83" s="37"/>
      <c r="O83" s="37"/>
      <c r="P83" s="37"/>
    </row>
  </sheetData>
  <mergeCells count="2">
    <mergeCell ref="A10:B10"/>
    <mergeCell ref="A23:B23"/>
  </mergeCells>
  <conditionalFormatting sqref="B25:B33">
    <cfRule type="cellIs" dxfId="10" priority="1" operator="greaterThan">
      <formula>90</formula>
    </cfRule>
    <cfRule type="cellIs" dxfId="9" priority="2" operator="greaterThan">
      <formula>40</formula>
    </cfRule>
    <cfRule type="cellIs" dxfId="8" priority="6" operator="greaterThanOrEqual">
      <formula>0</formula>
    </cfRule>
  </conditionalFormatting>
  <conditionalFormatting sqref="B12:B20">
    <cfRule type="cellIs" dxfId="7" priority="3" operator="between">
      <formula>"&gt;40"</formula>
      <formula>90</formula>
    </cfRule>
    <cfRule type="cellIs" dxfId="6" priority="4" operator="between">
      <formula>0</formula>
      <formula>40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99FD"/>
  </sheetPr>
  <dimension ref="A1:S155"/>
  <sheetViews>
    <sheetView zoomScale="40" zoomScaleNormal="40" workbookViewId="0">
      <selection activeCell="W37" sqref="W37"/>
    </sheetView>
  </sheetViews>
  <sheetFormatPr baseColWidth="10" defaultRowHeight="15"/>
  <cols>
    <col min="4" max="4" width="13.140625" customWidth="1"/>
  </cols>
  <sheetData>
    <row r="1" spans="1:19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19" ht="15.75">
      <c r="A2" s="4"/>
      <c r="B2" s="5"/>
      <c r="C2" s="5"/>
      <c r="D2" s="5"/>
      <c r="E2" s="5"/>
      <c r="F2" s="5"/>
      <c r="G2" s="9" t="s">
        <v>2</v>
      </c>
    </row>
    <row r="3" spans="1:19" ht="15.75">
      <c r="A3" s="4"/>
      <c r="B3" s="5"/>
      <c r="C3" s="5"/>
      <c r="D3" s="5"/>
      <c r="E3" s="5"/>
      <c r="F3" s="5"/>
      <c r="G3" s="9" t="s">
        <v>1</v>
      </c>
    </row>
    <row r="4" spans="1:19" ht="16.5" thickBot="1">
      <c r="A4" s="8"/>
      <c r="B4" s="6"/>
      <c r="C4" s="6"/>
      <c r="D4" s="6"/>
      <c r="E4" s="6"/>
      <c r="F4" s="6"/>
      <c r="G4" s="7"/>
    </row>
    <row r="6" spans="1:19">
      <c r="A6" t="s">
        <v>103</v>
      </c>
    </row>
    <row r="9" spans="1:19">
      <c r="I9" s="37" t="s">
        <v>104</v>
      </c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1:19">
      <c r="A10" s="15" t="s">
        <v>11</v>
      </c>
      <c r="B10" s="16"/>
      <c r="C10" s="17">
        <v>42072</v>
      </c>
      <c r="I10" s="37" t="s">
        <v>105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</row>
    <row r="11" spans="1:19">
      <c r="A11" s="16"/>
      <c r="B11" s="16"/>
      <c r="C11" s="18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</row>
    <row r="12" spans="1:19">
      <c r="A12" s="19" t="s">
        <v>12</v>
      </c>
      <c r="B12" s="19" t="s">
        <v>13</v>
      </c>
      <c r="C12" s="19" t="s">
        <v>14</v>
      </c>
      <c r="D12" s="19" t="s">
        <v>15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>
      <c r="A13" s="23" t="s">
        <v>16</v>
      </c>
      <c r="B13" s="24">
        <v>35372</v>
      </c>
      <c r="C13" s="20">
        <f>DATEDIF(B13,$C$10,"Y")</f>
        <v>18</v>
      </c>
      <c r="D13" s="21" t="str">
        <f>IF(C13&gt;=18,"OK","Eltern fragen")</f>
        <v>OK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>
      <c r="A14" s="23" t="s">
        <v>17</v>
      </c>
      <c r="B14" s="24">
        <v>35778</v>
      </c>
      <c r="C14" s="20">
        <f t="shared" ref="C14:C21" si="0">DATEDIF(B14,$C$10,"Y")</f>
        <v>17</v>
      </c>
      <c r="D14" s="21" t="str">
        <f t="shared" ref="D14:D21" si="1">IF(C14&gt;=18,"OK","Eltern fragen")</f>
        <v>Eltern fragen</v>
      </c>
      <c r="F14" s="22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</row>
    <row r="15" spans="1:19">
      <c r="A15" s="23" t="s">
        <v>18</v>
      </c>
      <c r="B15" s="24">
        <v>35498</v>
      </c>
      <c r="C15" s="20">
        <f t="shared" si="0"/>
        <v>18</v>
      </c>
      <c r="D15" s="21" t="str">
        <f t="shared" si="1"/>
        <v>OK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</row>
    <row r="16" spans="1:19">
      <c r="A16" s="23" t="s">
        <v>19</v>
      </c>
      <c r="B16" s="24">
        <v>36130</v>
      </c>
      <c r="C16" s="20">
        <f t="shared" si="0"/>
        <v>16</v>
      </c>
      <c r="D16" s="21" t="str">
        <f t="shared" si="1"/>
        <v>Eltern fragen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>
      <c r="A17" s="23" t="s">
        <v>20</v>
      </c>
      <c r="B17" s="24">
        <v>35490</v>
      </c>
      <c r="C17" s="20">
        <f t="shared" si="0"/>
        <v>18</v>
      </c>
      <c r="D17" s="21" t="str">
        <f t="shared" si="1"/>
        <v>OK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>
      <c r="A18" s="23" t="s">
        <v>21</v>
      </c>
      <c r="B18" s="24">
        <v>35499</v>
      </c>
      <c r="C18" s="20">
        <f t="shared" si="0"/>
        <v>17</v>
      </c>
      <c r="D18" s="21" t="str">
        <f t="shared" si="1"/>
        <v>Eltern fragen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>
      <c r="A19" s="25" t="s">
        <v>22</v>
      </c>
      <c r="B19" s="24">
        <v>28350</v>
      </c>
      <c r="C19" s="20">
        <f t="shared" si="0"/>
        <v>37</v>
      </c>
      <c r="D19" s="21" t="str">
        <f t="shared" si="1"/>
        <v>OK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>
      <c r="A20" s="25" t="s">
        <v>23</v>
      </c>
      <c r="B20" s="24">
        <v>36845</v>
      </c>
      <c r="C20" s="20">
        <f t="shared" si="0"/>
        <v>14</v>
      </c>
      <c r="D20" s="21" t="str">
        <f t="shared" si="1"/>
        <v>Eltern fragen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</row>
    <row r="21" spans="1:19">
      <c r="A21" s="25" t="s">
        <v>24</v>
      </c>
      <c r="B21" s="24">
        <v>35800</v>
      </c>
      <c r="C21" s="20">
        <f t="shared" si="0"/>
        <v>17</v>
      </c>
      <c r="D21" s="21" t="str">
        <f t="shared" si="1"/>
        <v>Eltern fragen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</row>
    <row r="22" spans="1:19">
      <c r="A22" s="26"/>
      <c r="B22" s="26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</row>
    <row r="23" spans="1:19">
      <c r="A23" s="26"/>
      <c r="B23" s="26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</row>
    <row r="24" spans="1:19">
      <c r="A24" s="26"/>
      <c r="B24" s="26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</row>
    <row r="25" spans="1:19">
      <c r="A25" s="19" t="s">
        <v>12</v>
      </c>
      <c r="B25" s="19" t="s">
        <v>13</v>
      </c>
      <c r="C25" s="19" t="s">
        <v>14</v>
      </c>
      <c r="D25" s="19" t="s">
        <v>15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</row>
    <row r="26" spans="1:19">
      <c r="A26" s="23" t="s">
        <v>16</v>
      </c>
      <c r="B26" s="24">
        <v>35372</v>
      </c>
      <c r="C26" s="20">
        <f>DATEDIF(B26,$C$10,"Y")</f>
        <v>18</v>
      </c>
      <c r="D26" s="21">
        <f>IF(C26&gt;=18,1,0)</f>
        <v>1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</row>
    <row r="27" spans="1:19">
      <c r="A27" s="23" t="s">
        <v>17</v>
      </c>
      <c r="B27" s="24">
        <v>35778</v>
      </c>
      <c r="C27" s="20">
        <f t="shared" ref="C27:C34" si="2">DATEDIF(B27,$C$10,"Y")</f>
        <v>17</v>
      </c>
      <c r="D27" s="21">
        <f t="shared" ref="D27:D34" si="3">IF(C27&gt;=18,1,0)</f>
        <v>0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23" t="s">
        <v>18</v>
      </c>
      <c r="B28" s="24">
        <v>35498</v>
      </c>
      <c r="C28" s="20">
        <f t="shared" si="2"/>
        <v>18</v>
      </c>
      <c r="D28" s="21">
        <f t="shared" si="3"/>
        <v>1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</row>
    <row r="29" spans="1:19">
      <c r="A29" s="23" t="s">
        <v>19</v>
      </c>
      <c r="B29" s="24">
        <v>36130</v>
      </c>
      <c r="C29" s="20">
        <f t="shared" si="2"/>
        <v>16</v>
      </c>
      <c r="D29" s="21">
        <f t="shared" si="3"/>
        <v>0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</row>
    <row r="30" spans="1:19">
      <c r="A30" s="23" t="s">
        <v>20</v>
      </c>
      <c r="B30" s="24">
        <v>35490</v>
      </c>
      <c r="C30" s="20">
        <f t="shared" si="2"/>
        <v>18</v>
      </c>
      <c r="D30" s="21">
        <f t="shared" si="3"/>
        <v>1</v>
      </c>
      <c r="I30" s="37" t="s">
        <v>106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1:19">
      <c r="A31" s="23" t="s">
        <v>21</v>
      </c>
      <c r="B31" s="24">
        <v>35499</v>
      </c>
      <c r="C31" s="20">
        <f t="shared" si="2"/>
        <v>17</v>
      </c>
      <c r="D31" s="21">
        <f t="shared" si="3"/>
        <v>0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A32" s="25" t="s">
        <v>22</v>
      </c>
      <c r="B32" s="24">
        <v>28350</v>
      </c>
      <c r="C32" s="20">
        <f t="shared" si="2"/>
        <v>37</v>
      </c>
      <c r="D32" s="21">
        <f t="shared" si="3"/>
        <v>1</v>
      </c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>
      <c r="A33" s="25" t="s">
        <v>23</v>
      </c>
      <c r="B33" s="24">
        <v>36845</v>
      </c>
      <c r="C33" s="20">
        <f t="shared" si="2"/>
        <v>14</v>
      </c>
      <c r="D33" s="21">
        <f t="shared" si="3"/>
        <v>0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:19">
      <c r="A34" s="25" t="s">
        <v>24</v>
      </c>
      <c r="B34" s="24">
        <v>35800</v>
      </c>
      <c r="C34" s="20">
        <f t="shared" si="2"/>
        <v>17</v>
      </c>
      <c r="D34" s="21">
        <f t="shared" si="3"/>
        <v>0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1:19"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1:19"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1:19"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1:19"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1:19"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1:19"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9:19"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9:19">
      <c r="I50" s="37" t="s">
        <v>107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9:19">
      <c r="I51" s="37" t="s">
        <v>108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9:19">
      <c r="I52" s="37" t="s">
        <v>109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9:19"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9:19">
      <c r="I54" s="37" t="s">
        <v>110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9:19"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9:19"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9:19"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9:19"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9:19"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9:19"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9:19"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9:19"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9:19"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9:19"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9:19"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9:19"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9:19"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9:19"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9:19"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9:19"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9:19"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9:19"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9:19"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9:19"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9:19">
      <c r="I75" s="37" t="s">
        <v>111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9:19">
      <c r="I76" s="37" t="s">
        <v>112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9:19">
      <c r="I77" s="37" t="s">
        <v>113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9:19">
      <c r="I78" s="37" t="s">
        <v>114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9:19"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9:19"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1:19">
      <c r="I83" s="37" t="s">
        <v>115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>
      <c r="I84" s="37" t="s">
        <v>116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>
      <c r="A85" s="19" t="s">
        <v>12</v>
      </c>
      <c r="B85" s="19" t="s">
        <v>13</v>
      </c>
      <c r="C85" s="19" t="s">
        <v>14</v>
      </c>
      <c r="D85" s="19" t="s">
        <v>15</v>
      </c>
      <c r="I85" s="37" t="s">
        <v>117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>
      <c r="A86" s="23" t="s">
        <v>16</v>
      </c>
      <c r="B86" s="24">
        <v>35372</v>
      </c>
      <c r="C86" s="20">
        <f>DATEDIF(B86,$C$10,"Y")</f>
        <v>18</v>
      </c>
      <c r="D86" s="21" t="str">
        <f>IF(C86&gt;=18,"OK","Eltern fragen")</f>
        <v>OK</v>
      </c>
      <c r="E86" t="s">
        <v>123</v>
      </c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>
      <c r="A87" s="23" t="s">
        <v>17</v>
      </c>
      <c r="B87" s="24">
        <v>35778</v>
      </c>
      <c r="C87" s="20">
        <f t="shared" ref="C87:C94" si="4">DATEDIF(B87,$C$10,"Y")</f>
        <v>17</v>
      </c>
      <c r="D87" s="21" t="str">
        <f t="shared" ref="D87:D94" si="5">IF(C87&gt;=18,"OK","Eltern fragen")</f>
        <v>Eltern fragen</v>
      </c>
      <c r="I87" s="37" t="s">
        <v>118</v>
      </c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>
      <c r="A88" s="23" t="s">
        <v>18</v>
      </c>
      <c r="B88" s="24">
        <v>35498</v>
      </c>
      <c r="C88" s="20">
        <f t="shared" si="4"/>
        <v>18</v>
      </c>
      <c r="D88" s="21" t="str">
        <f t="shared" si="5"/>
        <v>OK</v>
      </c>
      <c r="I88" s="37" t="s">
        <v>119</v>
      </c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>
      <c r="A89" s="23" t="s">
        <v>19</v>
      </c>
      <c r="B89" s="24">
        <v>36130</v>
      </c>
      <c r="C89" s="20">
        <f t="shared" si="4"/>
        <v>16</v>
      </c>
      <c r="D89" s="21" t="str">
        <f t="shared" si="5"/>
        <v>Eltern fragen</v>
      </c>
      <c r="I89" s="37" t="s">
        <v>120</v>
      </c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1:19">
      <c r="A90" s="23" t="s">
        <v>20</v>
      </c>
      <c r="B90" s="24">
        <v>35490</v>
      </c>
      <c r="C90" s="20">
        <f t="shared" si="4"/>
        <v>18</v>
      </c>
      <c r="D90" s="21" t="str">
        <f t="shared" si="5"/>
        <v>OK</v>
      </c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1:19">
      <c r="A91" s="23" t="s">
        <v>21</v>
      </c>
      <c r="B91" s="24">
        <v>35499</v>
      </c>
      <c r="C91" s="20">
        <f t="shared" si="4"/>
        <v>17</v>
      </c>
      <c r="D91" s="21" t="str">
        <f t="shared" si="5"/>
        <v>Eltern fragen</v>
      </c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1:19">
      <c r="A92" s="25" t="s">
        <v>22</v>
      </c>
      <c r="B92" s="24">
        <v>28350</v>
      </c>
      <c r="C92" s="20">
        <f t="shared" si="4"/>
        <v>37</v>
      </c>
      <c r="D92" s="21" t="str">
        <f t="shared" si="5"/>
        <v>OK</v>
      </c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1:19">
      <c r="A93" s="25" t="s">
        <v>23</v>
      </c>
      <c r="B93" s="24">
        <v>36845</v>
      </c>
      <c r="C93" s="20">
        <f t="shared" si="4"/>
        <v>14</v>
      </c>
      <c r="D93" s="21" t="str">
        <f t="shared" si="5"/>
        <v>Eltern fragen</v>
      </c>
      <c r="I93" s="37" t="s">
        <v>121</v>
      </c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1:19">
      <c r="A94" s="25" t="s">
        <v>24</v>
      </c>
      <c r="B94" s="24">
        <v>35800</v>
      </c>
      <c r="C94" s="20">
        <f t="shared" si="4"/>
        <v>17</v>
      </c>
      <c r="D94" s="21" t="str">
        <f t="shared" si="5"/>
        <v>Eltern fragen</v>
      </c>
      <c r="I94" s="37" t="s">
        <v>122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1:19"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1:19"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9:19"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9:19">
      <c r="I98" s="37" t="s">
        <v>124</v>
      </c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9:19">
      <c r="I99" s="37" t="s">
        <v>125</v>
      </c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9:19">
      <c r="I100" s="37" t="s">
        <v>126</v>
      </c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9:19">
      <c r="I101" s="37" t="s">
        <v>127</v>
      </c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9:19"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9:19"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9:19"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9:19"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9:19"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9:19"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9:19"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9:19"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9:19">
      <c r="I110" s="37" t="s">
        <v>128</v>
      </c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9:19">
      <c r="I111" s="37" t="s">
        <v>129</v>
      </c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9:19">
      <c r="I112" s="37" t="s">
        <v>130</v>
      </c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9:19"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9:19" ht="23.25">
      <c r="I114" s="40" t="s">
        <v>178</v>
      </c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9:19">
      <c r="I115" s="37" t="s">
        <v>179</v>
      </c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9:19"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9:19"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9:19">
      <c r="I118" s="37" t="s">
        <v>180</v>
      </c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9:19">
      <c r="I119" s="37" t="s">
        <v>181</v>
      </c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spans="9:19"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9:19"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9:19"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</row>
    <row r="123" spans="9:19"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</row>
    <row r="124" spans="9:19"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</row>
    <row r="125" spans="9:19"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</row>
    <row r="126" spans="9:19"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</row>
    <row r="127" spans="9:19"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</row>
    <row r="128" spans="9:19"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</row>
    <row r="129" spans="9:19"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</row>
    <row r="130" spans="9:19"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</row>
    <row r="131" spans="9:19"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pans="9:19"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</row>
    <row r="133" spans="9:19"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</row>
    <row r="134" spans="9:19"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</row>
    <row r="135" spans="9:19"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</row>
    <row r="136" spans="9:19"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</row>
    <row r="137" spans="9:19"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</row>
    <row r="138" spans="9:19"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pans="9:19"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</row>
    <row r="140" spans="9:19"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</row>
    <row r="141" spans="9:19"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</row>
    <row r="142" spans="9:19"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pans="9:19"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</row>
    <row r="144" spans="9:19"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pans="9:19"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9:19"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spans="9:19"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</row>
    <row r="148" spans="9:19"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pans="9:19"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pans="9:19"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9:19"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9:19"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</row>
    <row r="153" spans="9:19"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</row>
    <row r="154" spans="9:19">
      <c r="I154" s="37" t="s">
        <v>182</v>
      </c>
      <c r="J154" s="37"/>
      <c r="K154" s="37"/>
      <c r="L154" s="37"/>
      <c r="M154" s="37"/>
      <c r="N154" s="37"/>
      <c r="O154" s="37"/>
      <c r="P154" s="37"/>
      <c r="Q154" s="37"/>
      <c r="R154" s="37"/>
      <c r="S154" s="37"/>
    </row>
    <row r="155" spans="9:19"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</row>
  </sheetData>
  <autoFilter ref="A12:D21" xr:uid="{00000000-0009-0000-0000-000009000000}"/>
  <conditionalFormatting sqref="A13:D21">
    <cfRule type="expression" dxfId="5" priority="2">
      <formula>$D13="Eltern fragen"</formula>
    </cfRule>
  </conditionalFormatting>
  <conditionalFormatting sqref="A86:D94">
    <cfRule type="expression" dxfId="4" priority="1">
      <formula>D86="Eltern fragen"</formula>
    </cfRule>
  </conditionalFormatting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99FD"/>
  </sheetPr>
  <dimension ref="A1:R31"/>
  <sheetViews>
    <sheetView topLeftCell="A2" zoomScale="70" zoomScaleNormal="70" workbookViewId="0">
      <selection activeCell="K6" sqref="K6:R31"/>
    </sheetView>
  </sheetViews>
  <sheetFormatPr baseColWidth="10" defaultRowHeight="15"/>
  <cols>
    <col min="4" max="4" width="13.140625" customWidth="1"/>
  </cols>
  <sheetData>
    <row r="1" spans="1:18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18" ht="15.75">
      <c r="A2" s="4" t="s">
        <v>26</v>
      </c>
      <c r="B2" s="5"/>
      <c r="C2" s="5"/>
      <c r="D2" s="5"/>
      <c r="E2" s="5"/>
      <c r="F2" s="5"/>
      <c r="G2" s="9" t="s">
        <v>2</v>
      </c>
    </row>
    <row r="3" spans="1:18" ht="15.75">
      <c r="A3" s="4"/>
      <c r="B3" s="5"/>
      <c r="C3" s="5"/>
      <c r="D3" s="5"/>
      <c r="E3" s="5"/>
      <c r="F3" s="5"/>
      <c r="G3" s="9" t="s">
        <v>1</v>
      </c>
    </row>
    <row r="4" spans="1:18" ht="16.5" thickBot="1">
      <c r="A4" s="8"/>
      <c r="B4" s="6"/>
      <c r="C4" s="6"/>
      <c r="D4" s="6"/>
      <c r="E4" s="6"/>
      <c r="F4" s="6"/>
      <c r="G4" s="7"/>
    </row>
    <row r="6" spans="1:18">
      <c r="A6" t="s">
        <v>131</v>
      </c>
      <c r="K6" s="37" t="s">
        <v>132</v>
      </c>
      <c r="L6" s="37"/>
      <c r="M6" s="37"/>
      <c r="N6" s="37"/>
      <c r="O6" s="37"/>
      <c r="P6" s="37"/>
      <c r="Q6" s="37"/>
      <c r="R6" s="37"/>
    </row>
    <row r="7" spans="1:18">
      <c r="K7" s="37" t="s">
        <v>133</v>
      </c>
      <c r="L7" s="37"/>
      <c r="M7" s="37"/>
      <c r="N7" s="37"/>
      <c r="O7" s="37"/>
      <c r="P7" s="37"/>
      <c r="Q7" s="37"/>
      <c r="R7" s="37"/>
    </row>
    <row r="8" spans="1:18">
      <c r="K8" s="37"/>
      <c r="L8" s="37"/>
      <c r="M8" s="37"/>
      <c r="N8" s="37"/>
      <c r="O8" s="37"/>
      <c r="P8" s="37"/>
      <c r="Q8" s="37"/>
      <c r="R8" s="37"/>
    </row>
    <row r="9" spans="1:18">
      <c r="K9" s="37"/>
      <c r="L9" s="37"/>
      <c r="M9" s="37"/>
      <c r="N9" s="37"/>
      <c r="O9" s="37"/>
      <c r="P9" s="37"/>
      <c r="Q9" s="37"/>
      <c r="R9" s="37"/>
    </row>
    <row r="10" spans="1:18">
      <c r="G10" s="27" t="s">
        <v>27</v>
      </c>
      <c r="H10" s="28">
        <v>0.33333333333333331</v>
      </c>
      <c r="K10" s="37"/>
      <c r="L10" s="37"/>
      <c r="M10" s="37"/>
      <c r="N10" s="37"/>
      <c r="O10" s="37"/>
      <c r="P10" s="37"/>
      <c r="Q10" s="37"/>
      <c r="R10" s="37"/>
    </row>
    <row r="11" spans="1:18">
      <c r="A11" s="11" t="s">
        <v>28</v>
      </c>
      <c r="K11" s="37"/>
      <c r="L11" s="37"/>
      <c r="M11" s="37"/>
      <c r="N11" s="37"/>
      <c r="O11" s="37"/>
      <c r="P11" s="37"/>
      <c r="Q11" s="37"/>
      <c r="R11" s="37"/>
    </row>
    <row r="12" spans="1:18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  <c r="K12" s="38"/>
      <c r="L12" s="38"/>
      <c r="M12" s="38"/>
      <c r="N12" s="38"/>
      <c r="O12" s="38"/>
      <c r="P12" s="38"/>
      <c r="Q12" s="38"/>
      <c r="R12" s="38"/>
    </row>
    <row r="13" spans="1:18">
      <c r="F13" s="27" t="s">
        <v>33</v>
      </c>
      <c r="G13" s="31">
        <v>8.3333333333333329E-2</v>
      </c>
      <c r="K13" s="37"/>
      <c r="L13" s="37"/>
      <c r="M13" s="37"/>
      <c r="N13" s="37"/>
      <c r="O13" s="37"/>
      <c r="P13" s="37"/>
      <c r="Q13" s="37"/>
      <c r="R13" s="37"/>
    </row>
    <row r="14" spans="1:18">
      <c r="A14" s="29">
        <v>41152</v>
      </c>
      <c r="B14" s="30">
        <v>0.33333333333333331</v>
      </c>
      <c r="C14" s="30">
        <v>0.5</v>
      </c>
      <c r="D14" s="30">
        <v>0.54166666666666663</v>
      </c>
      <c r="E14" s="30">
        <v>0.70833333333333337</v>
      </c>
      <c r="F14" s="31">
        <f>(C14-B14)+(E14-D14)</f>
        <v>0.33333333333333343</v>
      </c>
      <c r="G14" s="31">
        <f>G13+F14-$H$10</f>
        <v>8.3333333333333426E-2</v>
      </c>
      <c r="K14" s="37"/>
      <c r="L14" s="37"/>
      <c r="M14" s="37"/>
      <c r="N14" s="37"/>
      <c r="O14" s="37"/>
      <c r="P14" s="37"/>
      <c r="Q14" s="37"/>
      <c r="R14" s="37"/>
    </row>
    <row r="15" spans="1:18">
      <c r="A15" s="29">
        <v>41153</v>
      </c>
      <c r="B15" s="30">
        <v>0.375</v>
      </c>
      <c r="C15" s="30">
        <v>0.51041666666666663</v>
      </c>
      <c r="D15" s="30">
        <v>0.53125</v>
      </c>
      <c r="E15" s="30">
        <v>0.58333333333333337</v>
      </c>
      <c r="F15" s="31">
        <f t="shared" ref="F15:F21" si="0">(C15-B15)+(E15-D15)</f>
        <v>0.1875</v>
      </c>
      <c r="G15" s="31">
        <f t="shared" ref="G15:G21" si="1">G14+F15-$H$10</f>
        <v>-6.2499999999999889E-2</v>
      </c>
      <c r="K15" s="37"/>
      <c r="L15" s="37"/>
      <c r="M15" s="37"/>
      <c r="N15" s="37"/>
      <c r="O15" s="37"/>
      <c r="P15" s="37"/>
      <c r="Q15" s="37"/>
      <c r="R15" s="37"/>
    </row>
    <row r="16" spans="1:18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0">
        <v>0.6875</v>
      </c>
      <c r="F16" s="31">
        <f t="shared" si="0"/>
        <v>0.19097222222222227</v>
      </c>
      <c r="G16" s="31">
        <f t="shared" si="1"/>
        <v>-0.20486111111111094</v>
      </c>
      <c r="K16" s="37"/>
      <c r="L16" s="37"/>
      <c r="M16" s="37"/>
      <c r="N16" s="37"/>
      <c r="O16" s="37"/>
      <c r="P16" s="37"/>
      <c r="Q16" s="37"/>
      <c r="R16" s="37"/>
    </row>
    <row r="17" spans="1:18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0">
        <v>0.77083333333333337</v>
      </c>
      <c r="F17" s="31">
        <f t="shared" si="0"/>
        <v>0.46180555555555558</v>
      </c>
      <c r="G17" s="31">
        <f t="shared" si="1"/>
        <v>-7.6388888888888673E-2</v>
      </c>
      <c r="K17" s="37"/>
      <c r="L17" s="37"/>
      <c r="M17" s="37"/>
      <c r="N17" s="37"/>
      <c r="O17" s="37"/>
      <c r="P17" s="37"/>
      <c r="Q17" s="37"/>
      <c r="R17" s="37"/>
    </row>
    <row r="18" spans="1:18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  <c r="K18" s="37"/>
      <c r="L18" s="37"/>
      <c r="M18" s="37"/>
      <c r="N18" s="37"/>
      <c r="O18" s="37"/>
      <c r="P18" s="37"/>
      <c r="Q18" s="37"/>
      <c r="R18" s="37"/>
    </row>
    <row r="19" spans="1:18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  <c r="K19" s="37"/>
      <c r="L19" s="37"/>
      <c r="M19" s="37"/>
      <c r="N19" s="37"/>
      <c r="O19" s="37"/>
      <c r="P19" s="37"/>
      <c r="Q19" s="37"/>
      <c r="R19" s="37"/>
    </row>
    <row r="20" spans="1:18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  <c r="K20" s="37"/>
      <c r="L20" s="37"/>
      <c r="M20" s="37"/>
      <c r="N20" s="37"/>
      <c r="O20" s="37"/>
      <c r="P20" s="37"/>
      <c r="Q20" s="37"/>
      <c r="R20" s="37"/>
    </row>
    <row r="21" spans="1:18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  <c r="K21" s="37"/>
      <c r="L21" s="37"/>
      <c r="M21" s="37"/>
      <c r="N21" s="37"/>
      <c r="O21" s="37"/>
      <c r="P21" s="37"/>
      <c r="Q21" s="37"/>
      <c r="R21" s="37"/>
    </row>
    <row r="22" spans="1:18">
      <c r="A22" s="29"/>
      <c r="F22" s="31"/>
      <c r="G22" s="31"/>
      <c r="K22" s="37"/>
      <c r="L22" s="37"/>
      <c r="M22" s="37"/>
      <c r="N22" s="37"/>
      <c r="O22" s="37"/>
      <c r="P22" s="37"/>
      <c r="Q22" s="37"/>
      <c r="R22" s="37"/>
    </row>
    <row r="23" spans="1:18">
      <c r="K23" s="37"/>
      <c r="L23" s="37"/>
      <c r="M23" s="37"/>
      <c r="N23" s="37"/>
      <c r="O23" s="37"/>
      <c r="P23" s="37"/>
      <c r="Q23" s="37"/>
      <c r="R23" s="37"/>
    </row>
    <row r="24" spans="1:18">
      <c r="K24" s="37"/>
      <c r="L24" s="37"/>
      <c r="M24" s="37"/>
      <c r="N24" s="37"/>
      <c r="O24" s="37"/>
      <c r="P24" s="37"/>
      <c r="Q24" s="37"/>
      <c r="R24" s="37"/>
    </row>
    <row r="25" spans="1:18">
      <c r="K25" s="37"/>
      <c r="L25" s="37"/>
      <c r="M25" s="37"/>
      <c r="N25" s="37"/>
      <c r="O25" s="37"/>
      <c r="P25" s="37"/>
      <c r="Q25" s="37"/>
      <c r="R25" s="37"/>
    </row>
    <row r="26" spans="1:18">
      <c r="K26" s="37"/>
      <c r="L26" s="37"/>
      <c r="M26" s="37"/>
      <c r="N26" s="37"/>
      <c r="O26" s="37"/>
      <c r="P26" s="37"/>
      <c r="Q26" s="37"/>
      <c r="R26" s="37"/>
    </row>
    <row r="27" spans="1:18">
      <c r="K27" s="37"/>
      <c r="L27" s="37"/>
      <c r="M27" s="37"/>
      <c r="N27" s="37"/>
      <c r="O27" s="37"/>
      <c r="P27" s="37"/>
      <c r="Q27" s="37"/>
      <c r="R27" s="37"/>
    </row>
    <row r="28" spans="1:18">
      <c r="K28" s="37"/>
      <c r="L28" s="37"/>
      <c r="M28" s="37"/>
      <c r="N28" s="37"/>
      <c r="O28" s="37"/>
      <c r="P28" s="37"/>
      <c r="Q28" s="37"/>
      <c r="R28" s="37"/>
    </row>
    <row r="29" spans="1:18">
      <c r="K29" s="37"/>
      <c r="L29" s="37"/>
      <c r="M29" s="37"/>
      <c r="N29" s="37"/>
      <c r="O29" s="37"/>
      <c r="P29" s="37"/>
      <c r="Q29" s="37"/>
      <c r="R29" s="37"/>
    </row>
    <row r="30" spans="1:18">
      <c r="K30" s="37"/>
      <c r="L30" s="37"/>
      <c r="M30" s="37"/>
      <c r="N30" s="37"/>
      <c r="O30" s="37"/>
      <c r="P30" s="37"/>
      <c r="Q30" s="37"/>
      <c r="R30" s="37"/>
    </row>
    <row r="31" spans="1:18">
      <c r="K31" s="37" t="s">
        <v>134</v>
      </c>
      <c r="L31" s="37"/>
      <c r="M31" s="37"/>
      <c r="N31" s="37"/>
      <c r="O31" s="37"/>
      <c r="P31" s="37"/>
      <c r="Q31" s="37"/>
      <c r="R31" s="37"/>
    </row>
  </sheetData>
  <pageMargins left="0.7" right="0.7" top="0.78740157499999996" bottom="0.78740157499999996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24456EB-A2D3-443B-BBD4-9DB74C18145D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Symbols" iconId="0"/>
              <x14:cfIcon iconSet="NoIcons" iconId="0"/>
              <x14:cfIcon iconSet="NoIcons" iconId="0"/>
            </x14:iconSet>
          </x14:cfRule>
          <xm:sqref>G13:G21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99FD"/>
  </sheetPr>
  <dimension ref="A2:NC34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baseColWidth="10" defaultRowHeight="15"/>
  <cols>
    <col min="1" max="1" width="16.85546875" customWidth="1"/>
  </cols>
  <sheetData>
    <row r="2" spans="1:367">
      <c r="A2" s="11" t="s">
        <v>35</v>
      </c>
      <c r="B2" s="29">
        <f ca="1">DATE(YEAR(TODAY()),1,1)</f>
        <v>43100</v>
      </c>
      <c r="C2" s="29">
        <f ca="1">B2+1</f>
        <v>43101</v>
      </c>
      <c r="D2" s="29">
        <f t="shared" ref="D2:BO2" ca="1" si="0">C2+1</f>
        <v>43102</v>
      </c>
      <c r="E2" s="29">
        <f t="shared" ca="1" si="0"/>
        <v>43103</v>
      </c>
      <c r="F2" s="29">
        <f t="shared" ca="1" si="0"/>
        <v>43104</v>
      </c>
      <c r="G2" s="29">
        <f t="shared" ca="1" si="0"/>
        <v>43105</v>
      </c>
      <c r="H2" s="29">
        <f t="shared" ca="1" si="0"/>
        <v>43106</v>
      </c>
      <c r="I2" s="29">
        <f t="shared" ca="1" si="0"/>
        <v>43107</v>
      </c>
      <c r="J2" s="29">
        <f t="shared" ca="1" si="0"/>
        <v>43108</v>
      </c>
      <c r="K2" s="29">
        <f t="shared" ca="1" si="0"/>
        <v>43109</v>
      </c>
      <c r="L2" s="29">
        <f t="shared" ca="1" si="0"/>
        <v>43110</v>
      </c>
      <c r="M2" s="29">
        <f t="shared" ca="1" si="0"/>
        <v>43111</v>
      </c>
      <c r="N2" s="29">
        <f t="shared" ca="1" si="0"/>
        <v>43112</v>
      </c>
      <c r="O2" s="29">
        <f t="shared" ca="1" si="0"/>
        <v>43113</v>
      </c>
      <c r="P2" s="29">
        <f t="shared" ca="1" si="0"/>
        <v>43114</v>
      </c>
      <c r="Q2" s="29">
        <f t="shared" ca="1" si="0"/>
        <v>43115</v>
      </c>
      <c r="R2" s="29">
        <f t="shared" ca="1" si="0"/>
        <v>43116</v>
      </c>
      <c r="S2" s="29">
        <f t="shared" ca="1" si="0"/>
        <v>43117</v>
      </c>
      <c r="T2" s="29">
        <f t="shared" ca="1" si="0"/>
        <v>43118</v>
      </c>
      <c r="U2" s="29">
        <f t="shared" ca="1" si="0"/>
        <v>43119</v>
      </c>
      <c r="V2" s="29">
        <f t="shared" ca="1" si="0"/>
        <v>43120</v>
      </c>
      <c r="W2" s="29">
        <f t="shared" ca="1" si="0"/>
        <v>43121</v>
      </c>
      <c r="X2" s="29">
        <f t="shared" ca="1" si="0"/>
        <v>43122</v>
      </c>
      <c r="Y2" s="29">
        <f t="shared" ca="1" si="0"/>
        <v>43123</v>
      </c>
      <c r="Z2" s="29">
        <f t="shared" ca="1" si="0"/>
        <v>43124</v>
      </c>
      <c r="AA2" s="29">
        <f t="shared" ca="1" si="0"/>
        <v>43125</v>
      </c>
      <c r="AB2" s="29">
        <f t="shared" ca="1" si="0"/>
        <v>43126</v>
      </c>
      <c r="AC2" s="29">
        <f t="shared" ca="1" si="0"/>
        <v>43127</v>
      </c>
      <c r="AD2" s="29">
        <f t="shared" ca="1" si="0"/>
        <v>43128</v>
      </c>
      <c r="AE2" s="29">
        <f t="shared" ca="1" si="0"/>
        <v>43129</v>
      </c>
      <c r="AF2" s="29">
        <f t="shared" ca="1" si="0"/>
        <v>43130</v>
      </c>
      <c r="AG2" s="29">
        <f t="shared" ca="1" si="0"/>
        <v>43131</v>
      </c>
      <c r="AH2" s="29">
        <f t="shared" ca="1" si="0"/>
        <v>43132</v>
      </c>
      <c r="AI2" s="29">
        <f t="shared" ca="1" si="0"/>
        <v>43133</v>
      </c>
      <c r="AJ2" s="29">
        <f t="shared" ca="1" si="0"/>
        <v>43134</v>
      </c>
      <c r="AK2" s="29">
        <f t="shared" ca="1" si="0"/>
        <v>43135</v>
      </c>
      <c r="AL2" s="29">
        <f t="shared" ca="1" si="0"/>
        <v>43136</v>
      </c>
      <c r="AM2" s="29">
        <f t="shared" ca="1" si="0"/>
        <v>43137</v>
      </c>
      <c r="AN2" s="29">
        <f t="shared" ca="1" si="0"/>
        <v>43138</v>
      </c>
      <c r="AO2" s="29">
        <f t="shared" ca="1" si="0"/>
        <v>43139</v>
      </c>
      <c r="AP2" s="29">
        <f t="shared" ca="1" si="0"/>
        <v>43140</v>
      </c>
      <c r="AQ2" s="29">
        <f t="shared" ca="1" si="0"/>
        <v>43141</v>
      </c>
      <c r="AR2" s="29">
        <f t="shared" ca="1" si="0"/>
        <v>43142</v>
      </c>
      <c r="AS2" s="29">
        <f t="shared" ca="1" si="0"/>
        <v>43143</v>
      </c>
      <c r="AT2" s="29">
        <f t="shared" ca="1" si="0"/>
        <v>43144</v>
      </c>
      <c r="AU2" s="29">
        <f t="shared" ca="1" si="0"/>
        <v>43145</v>
      </c>
      <c r="AV2" s="29">
        <f t="shared" ca="1" si="0"/>
        <v>43146</v>
      </c>
      <c r="AW2" s="29">
        <f t="shared" ca="1" si="0"/>
        <v>43147</v>
      </c>
      <c r="AX2" s="29">
        <f t="shared" ca="1" si="0"/>
        <v>43148</v>
      </c>
      <c r="AY2" s="29">
        <f t="shared" ca="1" si="0"/>
        <v>43149</v>
      </c>
      <c r="AZ2" s="29">
        <f t="shared" ca="1" si="0"/>
        <v>43150</v>
      </c>
      <c r="BA2" s="29">
        <f t="shared" ca="1" si="0"/>
        <v>43151</v>
      </c>
      <c r="BB2" s="29">
        <f t="shared" ca="1" si="0"/>
        <v>43152</v>
      </c>
      <c r="BC2" s="29">
        <f t="shared" ca="1" si="0"/>
        <v>43153</v>
      </c>
      <c r="BD2" s="29">
        <f t="shared" ca="1" si="0"/>
        <v>43154</v>
      </c>
      <c r="BE2" s="29">
        <f t="shared" ca="1" si="0"/>
        <v>43155</v>
      </c>
      <c r="BF2" s="29">
        <f t="shared" ca="1" si="0"/>
        <v>43156</v>
      </c>
      <c r="BG2" s="29">
        <f t="shared" ca="1" si="0"/>
        <v>43157</v>
      </c>
      <c r="BH2" s="29">
        <f t="shared" ca="1" si="0"/>
        <v>43158</v>
      </c>
      <c r="BI2" s="29">
        <f t="shared" ca="1" si="0"/>
        <v>43159</v>
      </c>
      <c r="BJ2" s="29">
        <f t="shared" ca="1" si="0"/>
        <v>43160</v>
      </c>
      <c r="BK2" s="29">
        <f t="shared" ca="1" si="0"/>
        <v>43161</v>
      </c>
      <c r="BL2" s="29">
        <f t="shared" ca="1" si="0"/>
        <v>43162</v>
      </c>
      <c r="BM2" s="29">
        <f t="shared" ca="1" si="0"/>
        <v>43163</v>
      </c>
      <c r="BN2" s="29">
        <f t="shared" ca="1" si="0"/>
        <v>43164</v>
      </c>
      <c r="BO2" s="29">
        <f t="shared" ca="1" si="0"/>
        <v>43165</v>
      </c>
      <c r="BP2" s="29">
        <f t="shared" ref="BP2:EA2" ca="1" si="1">BO2+1</f>
        <v>43166</v>
      </c>
      <c r="BQ2" s="29">
        <f t="shared" ca="1" si="1"/>
        <v>43167</v>
      </c>
      <c r="BR2" s="29">
        <f t="shared" ca="1" si="1"/>
        <v>43168</v>
      </c>
      <c r="BS2" s="29">
        <f t="shared" ca="1" si="1"/>
        <v>43169</v>
      </c>
      <c r="BT2" s="29">
        <f t="shared" ca="1" si="1"/>
        <v>43170</v>
      </c>
      <c r="BU2" s="29">
        <f t="shared" ca="1" si="1"/>
        <v>43171</v>
      </c>
      <c r="BV2" s="29">
        <f t="shared" ca="1" si="1"/>
        <v>43172</v>
      </c>
      <c r="BW2" s="29">
        <f t="shared" ca="1" si="1"/>
        <v>43173</v>
      </c>
      <c r="BX2" s="29">
        <f t="shared" ca="1" si="1"/>
        <v>43174</v>
      </c>
      <c r="BY2" s="29">
        <f t="shared" ca="1" si="1"/>
        <v>43175</v>
      </c>
      <c r="BZ2" s="29">
        <f t="shared" ca="1" si="1"/>
        <v>43176</v>
      </c>
      <c r="CA2" s="29">
        <f t="shared" ca="1" si="1"/>
        <v>43177</v>
      </c>
      <c r="CB2" s="29">
        <f t="shared" ca="1" si="1"/>
        <v>43178</v>
      </c>
      <c r="CC2" s="29">
        <f t="shared" ca="1" si="1"/>
        <v>43179</v>
      </c>
      <c r="CD2" s="29">
        <f t="shared" ca="1" si="1"/>
        <v>43180</v>
      </c>
      <c r="CE2" s="29">
        <f t="shared" ca="1" si="1"/>
        <v>43181</v>
      </c>
      <c r="CF2" s="29">
        <f t="shared" ca="1" si="1"/>
        <v>43182</v>
      </c>
      <c r="CG2" s="29">
        <f t="shared" ca="1" si="1"/>
        <v>43183</v>
      </c>
      <c r="CH2" s="29">
        <f t="shared" ca="1" si="1"/>
        <v>43184</v>
      </c>
      <c r="CI2" s="29">
        <f t="shared" ca="1" si="1"/>
        <v>43185</v>
      </c>
      <c r="CJ2" s="29">
        <f t="shared" ca="1" si="1"/>
        <v>43186</v>
      </c>
      <c r="CK2" s="29">
        <f t="shared" ca="1" si="1"/>
        <v>43187</v>
      </c>
      <c r="CL2" s="29">
        <f t="shared" ca="1" si="1"/>
        <v>43188</v>
      </c>
      <c r="CM2" s="29">
        <f t="shared" ca="1" si="1"/>
        <v>43189</v>
      </c>
      <c r="CN2" s="29">
        <f t="shared" ca="1" si="1"/>
        <v>43190</v>
      </c>
      <c r="CO2" s="29">
        <f t="shared" ca="1" si="1"/>
        <v>43191</v>
      </c>
      <c r="CP2" s="29">
        <f t="shared" ca="1" si="1"/>
        <v>43192</v>
      </c>
      <c r="CQ2" s="29">
        <f t="shared" ca="1" si="1"/>
        <v>43193</v>
      </c>
      <c r="CR2" s="29">
        <f t="shared" ca="1" si="1"/>
        <v>43194</v>
      </c>
      <c r="CS2" s="29">
        <f t="shared" ca="1" si="1"/>
        <v>43195</v>
      </c>
      <c r="CT2" s="29">
        <f t="shared" ca="1" si="1"/>
        <v>43196</v>
      </c>
      <c r="CU2" s="29">
        <f t="shared" ca="1" si="1"/>
        <v>43197</v>
      </c>
      <c r="CV2" s="29">
        <f t="shared" ca="1" si="1"/>
        <v>43198</v>
      </c>
      <c r="CW2" s="29">
        <f t="shared" ca="1" si="1"/>
        <v>43199</v>
      </c>
      <c r="CX2" s="29">
        <f t="shared" ca="1" si="1"/>
        <v>43200</v>
      </c>
      <c r="CY2" s="29">
        <f t="shared" ca="1" si="1"/>
        <v>43201</v>
      </c>
      <c r="CZ2" s="29">
        <f t="shared" ca="1" si="1"/>
        <v>43202</v>
      </c>
      <c r="DA2" s="29">
        <f t="shared" ca="1" si="1"/>
        <v>43203</v>
      </c>
      <c r="DB2" s="29">
        <f t="shared" ca="1" si="1"/>
        <v>43204</v>
      </c>
      <c r="DC2" s="29">
        <f t="shared" ca="1" si="1"/>
        <v>43205</v>
      </c>
      <c r="DD2" s="29">
        <f t="shared" ca="1" si="1"/>
        <v>43206</v>
      </c>
      <c r="DE2" s="29">
        <f t="shared" ca="1" si="1"/>
        <v>43207</v>
      </c>
      <c r="DF2" s="29">
        <f t="shared" ca="1" si="1"/>
        <v>43208</v>
      </c>
      <c r="DG2" s="29">
        <f t="shared" ca="1" si="1"/>
        <v>43209</v>
      </c>
      <c r="DH2" s="29">
        <f t="shared" ca="1" si="1"/>
        <v>43210</v>
      </c>
      <c r="DI2" s="29">
        <f t="shared" ca="1" si="1"/>
        <v>43211</v>
      </c>
      <c r="DJ2" s="29">
        <f t="shared" ca="1" si="1"/>
        <v>43212</v>
      </c>
      <c r="DK2" s="29">
        <f t="shared" ca="1" si="1"/>
        <v>43213</v>
      </c>
      <c r="DL2" s="29">
        <f t="shared" ca="1" si="1"/>
        <v>43214</v>
      </c>
      <c r="DM2" s="29">
        <f t="shared" ca="1" si="1"/>
        <v>43215</v>
      </c>
      <c r="DN2" s="29">
        <f t="shared" ca="1" si="1"/>
        <v>43216</v>
      </c>
      <c r="DO2" s="29">
        <f t="shared" ca="1" si="1"/>
        <v>43217</v>
      </c>
      <c r="DP2" s="29">
        <f t="shared" ca="1" si="1"/>
        <v>43218</v>
      </c>
      <c r="DQ2" s="29">
        <f t="shared" ca="1" si="1"/>
        <v>43219</v>
      </c>
      <c r="DR2" s="29">
        <f t="shared" ca="1" si="1"/>
        <v>43220</v>
      </c>
      <c r="DS2" s="29">
        <f t="shared" ca="1" si="1"/>
        <v>43221</v>
      </c>
      <c r="DT2" s="29">
        <f t="shared" ca="1" si="1"/>
        <v>43222</v>
      </c>
      <c r="DU2" s="29">
        <f t="shared" ca="1" si="1"/>
        <v>43223</v>
      </c>
      <c r="DV2" s="29">
        <f t="shared" ca="1" si="1"/>
        <v>43224</v>
      </c>
      <c r="DW2" s="29">
        <f t="shared" ca="1" si="1"/>
        <v>43225</v>
      </c>
      <c r="DX2" s="29">
        <f t="shared" ca="1" si="1"/>
        <v>43226</v>
      </c>
      <c r="DY2" s="29">
        <f t="shared" ca="1" si="1"/>
        <v>43227</v>
      </c>
      <c r="DZ2" s="29">
        <f t="shared" ca="1" si="1"/>
        <v>43228</v>
      </c>
      <c r="EA2" s="29">
        <f t="shared" ca="1" si="1"/>
        <v>43229</v>
      </c>
      <c r="EB2" s="29">
        <f t="shared" ref="EB2:GM2" ca="1" si="2">EA2+1</f>
        <v>43230</v>
      </c>
      <c r="EC2" s="29">
        <f t="shared" ca="1" si="2"/>
        <v>43231</v>
      </c>
      <c r="ED2" s="29">
        <f t="shared" ca="1" si="2"/>
        <v>43232</v>
      </c>
      <c r="EE2" s="29">
        <f t="shared" ca="1" si="2"/>
        <v>43233</v>
      </c>
      <c r="EF2" s="29">
        <f t="shared" ca="1" si="2"/>
        <v>43234</v>
      </c>
      <c r="EG2" s="29">
        <f t="shared" ca="1" si="2"/>
        <v>43235</v>
      </c>
      <c r="EH2" s="29">
        <f t="shared" ca="1" si="2"/>
        <v>43236</v>
      </c>
      <c r="EI2" s="29">
        <f t="shared" ca="1" si="2"/>
        <v>43237</v>
      </c>
      <c r="EJ2" s="29">
        <f t="shared" ca="1" si="2"/>
        <v>43238</v>
      </c>
      <c r="EK2" s="29">
        <f t="shared" ca="1" si="2"/>
        <v>43239</v>
      </c>
      <c r="EL2" s="29">
        <f t="shared" ca="1" si="2"/>
        <v>43240</v>
      </c>
      <c r="EM2" s="29">
        <f t="shared" ca="1" si="2"/>
        <v>43241</v>
      </c>
      <c r="EN2" s="29">
        <f t="shared" ca="1" si="2"/>
        <v>43242</v>
      </c>
      <c r="EO2" s="29">
        <f t="shared" ca="1" si="2"/>
        <v>43243</v>
      </c>
      <c r="EP2" s="29">
        <f t="shared" ca="1" si="2"/>
        <v>43244</v>
      </c>
      <c r="EQ2" s="29">
        <f t="shared" ca="1" si="2"/>
        <v>43245</v>
      </c>
      <c r="ER2" s="29">
        <f t="shared" ca="1" si="2"/>
        <v>43246</v>
      </c>
      <c r="ES2" s="29">
        <f t="shared" ca="1" si="2"/>
        <v>43247</v>
      </c>
      <c r="ET2" s="29">
        <f t="shared" ca="1" si="2"/>
        <v>43248</v>
      </c>
      <c r="EU2" s="29">
        <f t="shared" ca="1" si="2"/>
        <v>43249</v>
      </c>
      <c r="EV2" s="29">
        <f t="shared" ca="1" si="2"/>
        <v>43250</v>
      </c>
      <c r="EW2" s="29">
        <f t="shared" ca="1" si="2"/>
        <v>43251</v>
      </c>
      <c r="EX2" s="29">
        <f t="shared" ca="1" si="2"/>
        <v>43252</v>
      </c>
      <c r="EY2" s="29">
        <f t="shared" ca="1" si="2"/>
        <v>43253</v>
      </c>
      <c r="EZ2" s="29">
        <f t="shared" ca="1" si="2"/>
        <v>43254</v>
      </c>
      <c r="FA2" s="29">
        <f t="shared" ca="1" si="2"/>
        <v>43255</v>
      </c>
      <c r="FB2" s="29">
        <f t="shared" ca="1" si="2"/>
        <v>43256</v>
      </c>
      <c r="FC2" s="29">
        <f t="shared" ca="1" si="2"/>
        <v>43257</v>
      </c>
      <c r="FD2" s="29">
        <f t="shared" ca="1" si="2"/>
        <v>43258</v>
      </c>
      <c r="FE2" s="29">
        <f t="shared" ca="1" si="2"/>
        <v>43259</v>
      </c>
      <c r="FF2" s="29">
        <f t="shared" ca="1" si="2"/>
        <v>43260</v>
      </c>
      <c r="FG2" s="29">
        <f t="shared" ca="1" si="2"/>
        <v>43261</v>
      </c>
      <c r="FH2" s="29">
        <f t="shared" ca="1" si="2"/>
        <v>43262</v>
      </c>
      <c r="FI2" s="29">
        <f t="shared" ca="1" si="2"/>
        <v>43263</v>
      </c>
      <c r="FJ2" s="29">
        <f t="shared" ca="1" si="2"/>
        <v>43264</v>
      </c>
      <c r="FK2" s="29">
        <f t="shared" ca="1" si="2"/>
        <v>43265</v>
      </c>
      <c r="FL2" s="29">
        <f t="shared" ca="1" si="2"/>
        <v>43266</v>
      </c>
      <c r="FM2" s="29">
        <f t="shared" ca="1" si="2"/>
        <v>43267</v>
      </c>
      <c r="FN2" s="29">
        <f t="shared" ca="1" si="2"/>
        <v>43268</v>
      </c>
      <c r="FO2" s="29">
        <f t="shared" ca="1" si="2"/>
        <v>43269</v>
      </c>
      <c r="FP2" s="29">
        <f t="shared" ca="1" si="2"/>
        <v>43270</v>
      </c>
      <c r="FQ2" s="29">
        <f t="shared" ca="1" si="2"/>
        <v>43271</v>
      </c>
      <c r="FR2" s="29">
        <f t="shared" ca="1" si="2"/>
        <v>43272</v>
      </c>
      <c r="FS2" s="29">
        <f t="shared" ca="1" si="2"/>
        <v>43273</v>
      </c>
      <c r="FT2" s="29">
        <f t="shared" ca="1" si="2"/>
        <v>43274</v>
      </c>
      <c r="FU2" s="29">
        <f t="shared" ca="1" si="2"/>
        <v>43275</v>
      </c>
      <c r="FV2" s="29">
        <f t="shared" ca="1" si="2"/>
        <v>43276</v>
      </c>
      <c r="FW2" s="29">
        <f t="shared" ca="1" si="2"/>
        <v>43277</v>
      </c>
      <c r="FX2" s="29">
        <f t="shared" ca="1" si="2"/>
        <v>43278</v>
      </c>
      <c r="FY2" s="29">
        <f t="shared" ca="1" si="2"/>
        <v>43279</v>
      </c>
      <c r="FZ2" s="29">
        <f t="shared" ca="1" si="2"/>
        <v>43280</v>
      </c>
      <c r="GA2" s="29">
        <f t="shared" ca="1" si="2"/>
        <v>43281</v>
      </c>
      <c r="GB2" s="29">
        <f t="shared" ca="1" si="2"/>
        <v>43282</v>
      </c>
      <c r="GC2" s="29">
        <f t="shared" ca="1" si="2"/>
        <v>43283</v>
      </c>
      <c r="GD2" s="29">
        <f t="shared" ca="1" si="2"/>
        <v>43284</v>
      </c>
      <c r="GE2" s="29">
        <f t="shared" ca="1" si="2"/>
        <v>43285</v>
      </c>
      <c r="GF2" s="29">
        <f t="shared" ca="1" si="2"/>
        <v>43286</v>
      </c>
      <c r="GG2" s="29">
        <f t="shared" ca="1" si="2"/>
        <v>43287</v>
      </c>
      <c r="GH2" s="29">
        <f t="shared" ca="1" si="2"/>
        <v>43288</v>
      </c>
      <c r="GI2" s="29">
        <f t="shared" ca="1" si="2"/>
        <v>43289</v>
      </c>
      <c r="GJ2" s="29">
        <f t="shared" ca="1" si="2"/>
        <v>43290</v>
      </c>
      <c r="GK2" s="29">
        <f t="shared" ca="1" si="2"/>
        <v>43291</v>
      </c>
      <c r="GL2" s="29">
        <f t="shared" ca="1" si="2"/>
        <v>43292</v>
      </c>
      <c r="GM2" s="29">
        <f t="shared" ca="1" si="2"/>
        <v>43293</v>
      </c>
      <c r="GN2" s="29">
        <f t="shared" ref="GN2:IY2" ca="1" si="3">GM2+1</f>
        <v>43294</v>
      </c>
      <c r="GO2" s="29">
        <f t="shared" ca="1" si="3"/>
        <v>43295</v>
      </c>
      <c r="GP2" s="29">
        <f t="shared" ca="1" si="3"/>
        <v>43296</v>
      </c>
      <c r="GQ2" s="29">
        <f t="shared" ca="1" si="3"/>
        <v>43297</v>
      </c>
      <c r="GR2" s="29">
        <f t="shared" ca="1" si="3"/>
        <v>43298</v>
      </c>
      <c r="GS2" s="29">
        <f t="shared" ca="1" si="3"/>
        <v>43299</v>
      </c>
      <c r="GT2" s="29">
        <f t="shared" ca="1" si="3"/>
        <v>43300</v>
      </c>
      <c r="GU2" s="29">
        <f t="shared" ca="1" si="3"/>
        <v>43301</v>
      </c>
      <c r="GV2" s="29">
        <f t="shared" ca="1" si="3"/>
        <v>43302</v>
      </c>
      <c r="GW2" s="29">
        <f t="shared" ca="1" si="3"/>
        <v>43303</v>
      </c>
      <c r="GX2" s="29">
        <f t="shared" ca="1" si="3"/>
        <v>43304</v>
      </c>
      <c r="GY2" s="29">
        <f t="shared" ca="1" si="3"/>
        <v>43305</v>
      </c>
      <c r="GZ2" s="29">
        <f t="shared" ca="1" si="3"/>
        <v>43306</v>
      </c>
      <c r="HA2" s="29">
        <f t="shared" ca="1" si="3"/>
        <v>43307</v>
      </c>
      <c r="HB2" s="29">
        <f t="shared" ca="1" si="3"/>
        <v>43308</v>
      </c>
      <c r="HC2" s="29">
        <f t="shared" ca="1" si="3"/>
        <v>43309</v>
      </c>
      <c r="HD2" s="29">
        <f t="shared" ca="1" si="3"/>
        <v>43310</v>
      </c>
      <c r="HE2" s="29">
        <f t="shared" ca="1" si="3"/>
        <v>43311</v>
      </c>
      <c r="HF2" s="29">
        <f t="shared" ca="1" si="3"/>
        <v>43312</v>
      </c>
      <c r="HG2" s="29">
        <f t="shared" ca="1" si="3"/>
        <v>43313</v>
      </c>
      <c r="HH2" s="29">
        <f t="shared" ca="1" si="3"/>
        <v>43314</v>
      </c>
      <c r="HI2" s="29">
        <f t="shared" ca="1" si="3"/>
        <v>43315</v>
      </c>
      <c r="HJ2" s="29">
        <f t="shared" ca="1" si="3"/>
        <v>43316</v>
      </c>
      <c r="HK2" s="29">
        <f t="shared" ca="1" si="3"/>
        <v>43317</v>
      </c>
      <c r="HL2" s="29">
        <f t="shared" ca="1" si="3"/>
        <v>43318</v>
      </c>
      <c r="HM2" s="29">
        <f t="shared" ca="1" si="3"/>
        <v>43319</v>
      </c>
      <c r="HN2" s="29">
        <f t="shared" ca="1" si="3"/>
        <v>43320</v>
      </c>
      <c r="HO2" s="29">
        <f t="shared" ca="1" si="3"/>
        <v>43321</v>
      </c>
      <c r="HP2" s="29">
        <f t="shared" ca="1" si="3"/>
        <v>43322</v>
      </c>
      <c r="HQ2" s="29">
        <f t="shared" ca="1" si="3"/>
        <v>43323</v>
      </c>
      <c r="HR2" s="29">
        <f t="shared" ca="1" si="3"/>
        <v>43324</v>
      </c>
      <c r="HS2" s="29">
        <f t="shared" ca="1" si="3"/>
        <v>43325</v>
      </c>
      <c r="HT2" s="29">
        <f t="shared" ca="1" si="3"/>
        <v>43326</v>
      </c>
      <c r="HU2" s="29">
        <f t="shared" ca="1" si="3"/>
        <v>43327</v>
      </c>
      <c r="HV2" s="29">
        <f t="shared" ca="1" si="3"/>
        <v>43328</v>
      </c>
      <c r="HW2" s="29">
        <f t="shared" ca="1" si="3"/>
        <v>43329</v>
      </c>
      <c r="HX2" s="29">
        <f t="shared" ca="1" si="3"/>
        <v>43330</v>
      </c>
      <c r="HY2" s="29">
        <f t="shared" ca="1" si="3"/>
        <v>43331</v>
      </c>
      <c r="HZ2" s="29">
        <f t="shared" ca="1" si="3"/>
        <v>43332</v>
      </c>
      <c r="IA2" s="29">
        <f t="shared" ca="1" si="3"/>
        <v>43333</v>
      </c>
      <c r="IB2" s="29">
        <f t="shared" ca="1" si="3"/>
        <v>43334</v>
      </c>
      <c r="IC2" s="29">
        <f t="shared" ca="1" si="3"/>
        <v>43335</v>
      </c>
      <c r="ID2" s="29">
        <f t="shared" ca="1" si="3"/>
        <v>43336</v>
      </c>
      <c r="IE2" s="29">
        <f t="shared" ca="1" si="3"/>
        <v>43337</v>
      </c>
      <c r="IF2" s="29">
        <f t="shared" ca="1" si="3"/>
        <v>43338</v>
      </c>
      <c r="IG2" s="29">
        <f t="shared" ca="1" si="3"/>
        <v>43339</v>
      </c>
      <c r="IH2" s="29">
        <f t="shared" ca="1" si="3"/>
        <v>43340</v>
      </c>
      <c r="II2" s="29">
        <f t="shared" ca="1" si="3"/>
        <v>43341</v>
      </c>
      <c r="IJ2" s="29">
        <f t="shared" ca="1" si="3"/>
        <v>43342</v>
      </c>
      <c r="IK2" s="29">
        <f t="shared" ca="1" si="3"/>
        <v>43343</v>
      </c>
      <c r="IL2" s="29">
        <f t="shared" ca="1" si="3"/>
        <v>43344</v>
      </c>
      <c r="IM2" s="29">
        <f t="shared" ca="1" si="3"/>
        <v>43345</v>
      </c>
      <c r="IN2" s="29">
        <f t="shared" ca="1" si="3"/>
        <v>43346</v>
      </c>
      <c r="IO2" s="29">
        <f t="shared" ca="1" si="3"/>
        <v>43347</v>
      </c>
      <c r="IP2" s="29">
        <f t="shared" ca="1" si="3"/>
        <v>43348</v>
      </c>
      <c r="IQ2" s="29">
        <f t="shared" ca="1" si="3"/>
        <v>43349</v>
      </c>
      <c r="IR2" s="29">
        <f t="shared" ca="1" si="3"/>
        <v>43350</v>
      </c>
      <c r="IS2" s="29">
        <f t="shared" ca="1" si="3"/>
        <v>43351</v>
      </c>
      <c r="IT2" s="29">
        <f t="shared" ca="1" si="3"/>
        <v>43352</v>
      </c>
      <c r="IU2" s="29">
        <f t="shared" ca="1" si="3"/>
        <v>43353</v>
      </c>
      <c r="IV2" s="29">
        <f t="shared" ca="1" si="3"/>
        <v>43354</v>
      </c>
      <c r="IW2" s="29">
        <f t="shared" ca="1" si="3"/>
        <v>43355</v>
      </c>
      <c r="IX2" s="29">
        <f t="shared" ca="1" si="3"/>
        <v>43356</v>
      </c>
      <c r="IY2" s="29">
        <f t="shared" ca="1" si="3"/>
        <v>43357</v>
      </c>
      <c r="IZ2" s="29">
        <f t="shared" ref="IZ2:LK2" ca="1" si="4">IY2+1</f>
        <v>43358</v>
      </c>
      <c r="JA2" s="29">
        <f t="shared" ca="1" si="4"/>
        <v>43359</v>
      </c>
      <c r="JB2" s="29">
        <f t="shared" ca="1" si="4"/>
        <v>43360</v>
      </c>
      <c r="JC2" s="29">
        <f t="shared" ca="1" si="4"/>
        <v>43361</v>
      </c>
      <c r="JD2" s="29">
        <f t="shared" ca="1" si="4"/>
        <v>43362</v>
      </c>
      <c r="JE2" s="29">
        <f t="shared" ca="1" si="4"/>
        <v>43363</v>
      </c>
      <c r="JF2" s="29">
        <f t="shared" ca="1" si="4"/>
        <v>43364</v>
      </c>
      <c r="JG2" s="29">
        <f t="shared" ca="1" si="4"/>
        <v>43365</v>
      </c>
      <c r="JH2" s="29">
        <f t="shared" ca="1" si="4"/>
        <v>43366</v>
      </c>
      <c r="JI2" s="29">
        <f t="shared" ca="1" si="4"/>
        <v>43367</v>
      </c>
      <c r="JJ2" s="29">
        <f t="shared" ca="1" si="4"/>
        <v>43368</v>
      </c>
      <c r="JK2" s="29">
        <f t="shared" ca="1" si="4"/>
        <v>43369</v>
      </c>
      <c r="JL2" s="29">
        <f t="shared" ca="1" si="4"/>
        <v>43370</v>
      </c>
      <c r="JM2" s="29">
        <f t="shared" ca="1" si="4"/>
        <v>43371</v>
      </c>
      <c r="JN2" s="29">
        <f t="shared" ca="1" si="4"/>
        <v>43372</v>
      </c>
      <c r="JO2" s="29">
        <f t="shared" ca="1" si="4"/>
        <v>43373</v>
      </c>
      <c r="JP2" s="29">
        <f t="shared" ca="1" si="4"/>
        <v>43374</v>
      </c>
      <c r="JQ2" s="29">
        <f t="shared" ca="1" si="4"/>
        <v>43375</v>
      </c>
      <c r="JR2" s="29">
        <f t="shared" ca="1" si="4"/>
        <v>43376</v>
      </c>
      <c r="JS2" s="29">
        <f t="shared" ca="1" si="4"/>
        <v>43377</v>
      </c>
      <c r="JT2" s="29">
        <f t="shared" ca="1" si="4"/>
        <v>43378</v>
      </c>
      <c r="JU2" s="29">
        <f t="shared" ca="1" si="4"/>
        <v>43379</v>
      </c>
      <c r="JV2" s="29">
        <f t="shared" ca="1" si="4"/>
        <v>43380</v>
      </c>
      <c r="JW2" s="29">
        <f t="shared" ca="1" si="4"/>
        <v>43381</v>
      </c>
      <c r="JX2" s="29">
        <f t="shared" ca="1" si="4"/>
        <v>43382</v>
      </c>
      <c r="JY2" s="29">
        <f t="shared" ca="1" si="4"/>
        <v>43383</v>
      </c>
      <c r="JZ2" s="29">
        <f t="shared" ca="1" si="4"/>
        <v>43384</v>
      </c>
      <c r="KA2" s="29">
        <f t="shared" ca="1" si="4"/>
        <v>43385</v>
      </c>
      <c r="KB2" s="29">
        <f t="shared" ca="1" si="4"/>
        <v>43386</v>
      </c>
      <c r="KC2" s="29">
        <f t="shared" ca="1" si="4"/>
        <v>43387</v>
      </c>
      <c r="KD2" s="29">
        <f t="shared" ca="1" si="4"/>
        <v>43388</v>
      </c>
      <c r="KE2" s="29">
        <f t="shared" ca="1" si="4"/>
        <v>43389</v>
      </c>
      <c r="KF2" s="29">
        <f t="shared" ca="1" si="4"/>
        <v>43390</v>
      </c>
      <c r="KG2" s="29">
        <f t="shared" ca="1" si="4"/>
        <v>43391</v>
      </c>
      <c r="KH2" s="29">
        <f t="shared" ca="1" si="4"/>
        <v>43392</v>
      </c>
      <c r="KI2" s="29">
        <f t="shared" ca="1" si="4"/>
        <v>43393</v>
      </c>
      <c r="KJ2" s="29">
        <f t="shared" ca="1" si="4"/>
        <v>43394</v>
      </c>
      <c r="KK2" s="29">
        <f t="shared" ca="1" si="4"/>
        <v>43395</v>
      </c>
      <c r="KL2" s="29">
        <f t="shared" ca="1" si="4"/>
        <v>43396</v>
      </c>
      <c r="KM2" s="29">
        <f t="shared" ca="1" si="4"/>
        <v>43397</v>
      </c>
      <c r="KN2" s="29">
        <f t="shared" ca="1" si="4"/>
        <v>43398</v>
      </c>
      <c r="KO2" s="29">
        <f t="shared" ca="1" si="4"/>
        <v>43399</v>
      </c>
      <c r="KP2" s="29">
        <f t="shared" ca="1" si="4"/>
        <v>43400</v>
      </c>
      <c r="KQ2" s="29">
        <f t="shared" ca="1" si="4"/>
        <v>43401</v>
      </c>
      <c r="KR2" s="29">
        <f t="shared" ca="1" si="4"/>
        <v>43402</v>
      </c>
      <c r="KS2" s="29">
        <f t="shared" ca="1" si="4"/>
        <v>43403</v>
      </c>
      <c r="KT2" s="29">
        <f t="shared" ca="1" si="4"/>
        <v>43404</v>
      </c>
      <c r="KU2" s="29">
        <f t="shared" ca="1" si="4"/>
        <v>43405</v>
      </c>
      <c r="KV2" s="29">
        <f t="shared" ca="1" si="4"/>
        <v>43406</v>
      </c>
      <c r="KW2" s="29">
        <f t="shared" ca="1" si="4"/>
        <v>43407</v>
      </c>
      <c r="KX2" s="29">
        <f t="shared" ca="1" si="4"/>
        <v>43408</v>
      </c>
      <c r="KY2" s="29">
        <f t="shared" ca="1" si="4"/>
        <v>43409</v>
      </c>
      <c r="KZ2" s="29">
        <f t="shared" ca="1" si="4"/>
        <v>43410</v>
      </c>
      <c r="LA2" s="29">
        <f t="shared" ca="1" si="4"/>
        <v>43411</v>
      </c>
      <c r="LB2" s="29">
        <f t="shared" ca="1" si="4"/>
        <v>43412</v>
      </c>
      <c r="LC2" s="29">
        <f t="shared" ca="1" si="4"/>
        <v>43413</v>
      </c>
      <c r="LD2" s="29">
        <f t="shared" ca="1" si="4"/>
        <v>43414</v>
      </c>
      <c r="LE2" s="29">
        <f t="shared" ca="1" si="4"/>
        <v>43415</v>
      </c>
      <c r="LF2" s="29">
        <f t="shared" ca="1" si="4"/>
        <v>43416</v>
      </c>
      <c r="LG2" s="29">
        <f t="shared" ca="1" si="4"/>
        <v>43417</v>
      </c>
      <c r="LH2" s="29">
        <f t="shared" ca="1" si="4"/>
        <v>43418</v>
      </c>
      <c r="LI2" s="29">
        <f t="shared" ca="1" si="4"/>
        <v>43419</v>
      </c>
      <c r="LJ2" s="29">
        <f t="shared" ca="1" si="4"/>
        <v>43420</v>
      </c>
      <c r="LK2" s="29">
        <f t="shared" ca="1" si="4"/>
        <v>43421</v>
      </c>
      <c r="LL2" s="29">
        <f t="shared" ref="LL2:NB2" ca="1" si="5">LK2+1</f>
        <v>43422</v>
      </c>
      <c r="LM2" s="29">
        <f t="shared" ca="1" si="5"/>
        <v>43423</v>
      </c>
      <c r="LN2" s="29">
        <f t="shared" ca="1" si="5"/>
        <v>43424</v>
      </c>
      <c r="LO2" s="29">
        <f t="shared" ca="1" si="5"/>
        <v>43425</v>
      </c>
      <c r="LP2" s="29">
        <f t="shared" ca="1" si="5"/>
        <v>43426</v>
      </c>
      <c r="LQ2" s="29">
        <f t="shared" ca="1" si="5"/>
        <v>43427</v>
      </c>
      <c r="LR2" s="29">
        <f t="shared" ca="1" si="5"/>
        <v>43428</v>
      </c>
      <c r="LS2" s="29">
        <f t="shared" ca="1" si="5"/>
        <v>43429</v>
      </c>
      <c r="LT2" s="29">
        <f t="shared" ca="1" si="5"/>
        <v>43430</v>
      </c>
      <c r="LU2" s="29">
        <f t="shared" ca="1" si="5"/>
        <v>43431</v>
      </c>
      <c r="LV2" s="29">
        <f t="shared" ca="1" si="5"/>
        <v>43432</v>
      </c>
      <c r="LW2" s="29">
        <f t="shared" ca="1" si="5"/>
        <v>43433</v>
      </c>
      <c r="LX2" s="29">
        <f t="shared" ca="1" si="5"/>
        <v>43434</v>
      </c>
      <c r="LY2" s="29">
        <f t="shared" ca="1" si="5"/>
        <v>43435</v>
      </c>
      <c r="LZ2" s="29">
        <f t="shared" ca="1" si="5"/>
        <v>43436</v>
      </c>
      <c r="MA2" s="29">
        <f t="shared" ca="1" si="5"/>
        <v>43437</v>
      </c>
      <c r="MB2" s="29">
        <f t="shared" ca="1" si="5"/>
        <v>43438</v>
      </c>
      <c r="MC2" s="29">
        <f t="shared" ca="1" si="5"/>
        <v>43439</v>
      </c>
      <c r="MD2" s="29">
        <f t="shared" ca="1" si="5"/>
        <v>43440</v>
      </c>
      <c r="ME2" s="29">
        <f t="shared" ca="1" si="5"/>
        <v>43441</v>
      </c>
      <c r="MF2" s="29">
        <f t="shared" ca="1" si="5"/>
        <v>43442</v>
      </c>
      <c r="MG2" s="29">
        <f t="shared" ca="1" si="5"/>
        <v>43443</v>
      </c>
      <c r="MH2" s="29">
        <f t="shared" ca="1" si="5"/>
        <v>43444</v>
      </c>
      <c r="MI2" s="29">
        <f t="shared" ca="1" si="5"/>
        <v>43445</v>
      </c>
      <c r="MJ2" s="29">
        <f t="shared" ca="1" si="5"/>
        <v>43446</v>
      </c>
      <c r="MK2" s="29">
        <f t="shared" ca="1" si="5"/>
        <v>43447</v>
      </c>
      <c r="ML2" s="29">
        <f t="shared" ca="1" si="5"/>
        <v>43448</v>
      </c>
      <c r="MM2" s="29">
        <f t="shared" ca="1" si="5"/>
        <v>43449</v>
      </c>
      <c r="MN2" s="29">
        <f t="shared" ca="1" si="5"/>
        <v>43450</v>
      </c>
      <c r="MO2" s="29">
        <f t="shared" ca="1" si="5"/>
        <v>43451</v>
      </c>
      <c r="MP2" s="29">
        <f t="shared" ca="1" si="5"/>
        <v>43452</v>
      </c>
      <c r="MQ2" s="29">
        <f t="shared" ca="1" si="5"/>
        <v>43453</v>
      </c>
      <c r="MR2" s="29">
        <f t="shared" ca="1" si="5"/>
        <v>43454</v>
      </c>
      <c r="MS2" s="29">
        <f t="shared" ca="1" si="5"/>
        <v>43455</v>
      </c>
      <c r="MT2" s="29">
        <f t="shared" ca="1" si="5"/>
        <v>43456</v>
      </c>
      <c r="MU2" s="29">
        <f t="shared" ca="1" si="5"/>
        <v>43457</v>
      </c>
      <c r="MV2" s="29">
        <f t="shared" ca="1" si="5"/>
        <v>43458</v>
      </c>
      <c r="MW2" s="29">
        <f t="shared" ca="1" si="5"/>
        <v>43459</v>
      </c>
      <c r="MX2" s="29">
        <f t="shared" ca="1" si="5"/>
        <v>43460</v>
      </c>
      <c r="MY2" s="29">
        <f t="shared" ca="1" si="5"/>
        <v>43461</v>
      </c>
      <c r="MZ2" s="29">
        <f t="shared" ca="1" si="5"/>
        <v>43462</v>
      </c>
      <c r="NA2" s="29">
        <f t="shared" ca="1" si="5"/>
        <v>43463</v>
      </c>
      <c r="NB2" s="29">
        <f t="shared" ca="1" si="5"/>
        <v>43464</v>
      </c>
      <c r="NC2" s="29"/>
    </row>
    <row r="3" spans="1:367">
      <c r="A3" t="s">
        <v>36</v>
      </c>
    </row>
    <row r="4" spans="1:367">
      <c r="A4" t="s">
        <v>37</v>
      </c>
    </row>
    <row r="5" spans="1:367">
      <c r="A5" t="s">
        <v>38</v>
      </c>
      <c r="D5" s="37" t="s">
        <v>135</v>
      </c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367">
      <c r="A6" t="s">
        <v>39</v>
      </c>
      <c r="D6" s="37" t="s">
        <v>136</v>
      </c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367"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367">
      <c r="D8" s="37" t="s">
        <v>137</v>
      </c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367">
      <c r="A9" s="11" t="s">
        <v>41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367">
      <c r="A10" t="s">
        <v>40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367">
      <c r="A11" t="s">
        <v>42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367">
      <c r="A12" t="s">
        <v>43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367">
      <c r="A13" t="s">
        <v>44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367"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367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367">
      <c r="A16" s="11" t="s">
        <v>45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>
      <c r="A17" t="s">
        <v>46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>
      <c r="A18" t="s">
        <v>47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>
      <c r="A19" t="s">
        <v>48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>
      <c r="A20" t="s">
        <v>49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>
      <c r="A23" t="s">
        <v>50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>
      <c r="A24" t="s">
        <v>51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>
      <c r="A25" t="s">
        <v>52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>
      <c r="A26" t="s">
        <v>53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>
      <c r="D28" s="37" t="s">
        <v>138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>
      <c r="A29" s="11" t="s">
        <v>54</v>
      </c>
    </row>
    <row r="30" spans="1:14">
      <c r="A30" t="s">
        <v>55</v>
      </c>
    </row>
    <row r="31" spans="1:14">
      <c r="A31" t="s">
        <v>56</v>
      </c>
    </row>
    <row r="32" spans="1:14">
      <c r="A32" t="s">
        <v>57</v>
      </c>
    </row>
    <row r="33" spans="1:1">
      <c r="A33" t="s">
        <v>58</v>
      </c>
    </row>
    <row r="34" spans="1:1">
      <c r="A34" t="s">
        <v>59</v>
      </c>
    </row>
  </sheetData>
  <conditionalFormatting sqref="A1:XFD1048576">
    <cfRule type="expression" dxfId="3" priority="1">
      <formula>A$2=TODAY()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99FD"/>
  </sheetPr>
  <dimension ref="A1:V77"/>
  <sheetViews>
    <sheetView zoomScale="55" zoomScaleNormal="55" workbookViewId="0">
      <selection activeCell="J8" sqref="J8:V77"/>
    </sheetView>
  </sheetViews>
  <sheetFormatPr baseColWidth="10" defaultRowHeight="15"/>
  <cols>
    <col min="4" max="4" width="13.140625" customWidth="1"/>
  </cols>
  <sheetData>
    <row r="1" spans="1:22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22" ht="15.75">
      <c r="A2" s="4" t="s">
        <v>139</v>
      </c>
      <c r="B2" s="5"/>
      <c r="C2" s="5"/>
      <c r="D2" s="5"/>
      <c r="E2" s="5"/>
      <c r="F2" s="5"/>
      <c r="G2" s="9" t="s">
        <v>2</v>
      </c>
    </row>
    <row r="3" spans="1:22" ht="15.75">
      <c r="A3" s="4"/>
      <c r="B3" s="5"/>
      <c r="C3" s="5"/>
      <c r="D3" s="5"/>
      <c r="E3" s="5"/>
      <c r="F3" s="5"/>
      <c r="G3" s="9" t="s">
        <v>1</v>
      </c>
    </row>
    <row r="4" spans="1:22" ht="16.5" thickBot="1">
      <c r="A4" s="8"/>
      <c r="B4" s="6"/>
      <c r="C4" s="6"/>
      <c r="D4" s="6"/>
      <c r="E4" s="6"/>
      <c r="F4" s="6"/>
      <c r="G4" s="7"/>
    </row>
    <row r="6" spans="1:22">
      <c r="A6" t="s">
        <v>140</v>
      </c>
    </row>
    <row r="8" spans="1:22">
      <c r="J8" s="37" t="s">
        <v>141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>
      <c r="J9" s="37" t="s">
        <v>142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spans="1:22">
      <c r="G10" s="27" t="s">
        <v>27</v>
      </c>
      <c r="H10" s="28">
        <v>0.33333333333333331</v>
      </c>
      <c r="J10" s="37" t="s">
        <v>143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2">
      <c r="A11" s="11" t="s">
        <v>28</v>
      </c>
      <c r="J11" s="37" t="s">
        <v>144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  <c r="J12" s="41" t="s">
        <v>145</v>
      </c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>
      <c r="F13" s="27" t="s">
        <v>33</v>
      </c>
      <c r="G13" s="31">
        <v>8.3333333333333329E-2</v>
      </c>
      <c r="J13" s="41" t="s">
        <v>146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>
      <c r="A14" s="29">
        <v>41152</v>
      </c>
      <c r="B14" s="30">
        <v>0.33333333333333331</v>
      </c>
      <c r="C14" s="30">
        <v>0.5</v>
      </c>
      <c r="D14" s="30">
        <v>0.54166666666666663</v>
      </c>
      <c r="E14" s="30">
        <v>0.70833333333333337</v>
      </c>
      <c r="F14" s="31">
        <f>(C14-B14)+(E14-D14)</f>
        <v>0.33333333333333343</v>
      </c>
      <c r="G14" s="31">
        <f>G13+F14-$H$10</f>
        <v>8.3333333333333426E-2</v>
      </c>
      <c r="J14" s="41" t="s">
        <v>147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2">
      <c r="A15" s="29">
        <v>41153</v>
      </c>
      <c r="B15" s="30">
        <v>0.375</v>
      </c>
      <c r="C15" s="30">
        <v>0.51041666666666663</v>
      </c>
      <c r="D15" s="30">
        <v>0.53125</v>
      </c>
      <c r="E15" s="30">
        <v>0.58333333333333337</v>
      </c>
      <c r="F15" s="31">
        <f t="shared" ref="F15:F21" si="0">(C15-B15)+(E15-D15)</f>
        <v>0.1875</v>
      </c>
      <c r="G15" s="31">
        <f t="shared" ref="G15:G21" si="1">G14+F15-$H$10</f>
        <v>-6.2499999999999889E-2</v>
      </c>
      <c r="J15" s="41" t="s">
        <v>148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</row>
    <row r="16" spans="1:22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0">
        <v>0.6875</v>
      </c>
      <c r="F16" s="31">
        <f t="shared" si="0"/>
        <v>0.19097222222222227</v>
      </c>
      <c r="G16" s="31">
        <f t="shared" si="1"/>
        <v>-0.20486111111111094</v>
      </c>
      <c r="J16" s="41" t="s">
        <v>149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</row>
    <row r="17" spans="1:22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0">
        <v>0.77083333333333337</v>
      </c>
      <c r="F17" s="31">
        <f t="shared" si="0"/>
        <v>0.46180555555555558</v>
      </c>
      <c r="G17" s="31">
        <f t="shared" si="1"/>
        <v>-7.6388888888888673E-2</v>
      </c>
      <c r="J17" s="41" t="s">
        <v>150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</row>
    <row r="18" spans="1:22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  <c r="J18" s="41" t="s">
        <v>151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</row>
    <row r="19" spans="1:22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  <c r="J19" s="42" t="s">
        <v>153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</row>
    <row r="20" spans="1:22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  <c r="J20" s="42" t="s">
        <v>152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</row>
    <row r="21" spans="1:22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  <c r="J21" s="41" t="s">
        <v>154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</row>
    <row r="22" spans="1:22">
      <c r="A22" s="29"/>
      <c r="F22" s="31"/>
      <c r="G22" s="31"/>
      <c r="J22" s="41" t="s">
        <v>155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</row>
    <row r="23" spans="1:22"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</row>
    <row r="24" spans="1:22"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</row>
    <row r="26" spans="1:22"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</row>
    <row r="27" spans="1:22">
      <c r="A27" s="11" t="s">
        <v>28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</row>
    <row r="28" spans="1:22">
      <c r="A28" s="12"/>
      <c r="B28" s="12" t="s">
        <v>29</v>
      </c>
      <c r="C28" s="12" t="s">
        <v>30</v>
      </c>
      <c r="D28" s="12" t="s">
        <v>29</v>
      </c>
      <c r="E28" s="12" t="s">
        <v>30</v>
      </c>
      <c r="F28" s="12" t="s">
        <v>31</v>
      </c>
      <c r="G28" s="12" t="s">
        <v>32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</row>
    <row r="29" spans="1:22">
      <c r="F29" s="27" t="s">
        <v>33</v>
      </c>
      <c r="G29" s="31">
        <v>8.3333333333333329E-2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</row>
    <row r="30" spans="1:22">
      <c r="A30" s="29">
        <v>41152</v>
      </c>
      <c r="B30" s="30">
        <v>0.33333333333333331</v>
      </c>
      <c r="C30" s="30">
        <v>0.5</v>
      </c>
      <c r="D30" s="30">
        <v>0.54166666666666663</v>
      </c>
      <c r="E30" s="30">
        <v>0.70833333333333337</v>
      </c>
      <c r="F30" s="31">
        <f>(C30-B30)+(E30-D30)</f>
        <v>0.33333333333333343</v>
      </c>
      <c r="G30" s="31">
        <f>G29+F30-$H$10</f>
        <v>8.3333333333333426E-2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</row>
    <row r="31" spans="1:22">
      <c r="A31" s="29">
        <v>41153</v>
      </c>
      <c r="B31" s="30">
        <v>0.375</v>
      </c>
      <c r="C31" s="30">
        <v>0.51041666666666663</v>
      </c>
      <c r="D31" s="30">
        <v>0.53125</v>
      </c>
      <c r="E31" s="30">
        <v>0.58333333333333337</v>
      </c>
      <c r="F31" s="31">
        <f t="shared" ref="F31:F37" si="2">(C31-B31)+(E31-D31)</f>
        <v>0.1875</v>
      </c>
      <c r="G31" s="31">
        <f t="shared" ref="G31:G37" si="3">G30+F31-$H$10</f>
        <v>-6.2499999999999889E-2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</row>
    <row r="32" spans="1:22">
      <c r="A32" s="29">
        <v>41154</v>
      </c>
      <c r="B32" s="30">
        <v>0.38194444444444442</v>
      </c>
      <c r="C32" s="30">
        <v>0.47916666666666669</v>
      </c>
      <c r="D32" s="30">
        <v>0.59375</v>
      </c>
      <c r="E32" s="30">
        <v>0.6875</v>
      </c>
      <c r="F32" s="31">
        <f t="shared" si="2"/>
        <v>0.19097222222222227</v>
      </c>
      <c r="G32" s="31">
        <f t="shared" si="3"/>
        <v>-0.20486111111111094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>
      <c r="A33" s="29">
        <v>41155</v>
      </c>
      <c r="B33" s="30">
        <v>0.29166666666666669</v>
      </c>
      <c r="C33" s="30">
        <v>0.48958333333333331</v>
      </c>
      <c r="D33" s="30">
        <v>0.50694444444444442</v>
      </c>
      <c r="E33" s="30">
        <v>0.77083333333333337</v>
      </c>
      <c r="F33" s="31">
        <f t="shared" si="2"/>
        <v>0.46180555555555558</v>
      </c>
      <c r="G33" s="31">
        <f t="shared" si="3"/>
        <v>-7.6388888888888673E-2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>
      <c r="A34" s="29">
        <v>41156</v>
      </c>
      <c r="B34" s="30">
        <v>0.31944444444444448</v>
      </c>
      <c r="C34" s="30">
        <v>0.49652777777777773</v>
      </c>
      <c r="D34" s="30">
        <v>0.53472222222222221</v>
      </c>
      <c r="E34" s="30">
        <v>0.72916666666666663</v>
      </c>
      <c r="F34" s="31">
        <f t="shared" si="2"/>
        <v>0.37152777777777768</v>
      </c>
      <c r="G34" s="31">
        <f t="shared" si="3"/>
        <v>-3.8194444444444309E-2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1:22">
      <c r="A35" s="29">
        <v>41157</v>
      </c>
      <c r="B35" s="30">
        <v>0.28819444444444448</v>
      </c>
      <c r="C35" s="30">
        <v>0.49652777777777773</v>
      </c>
      <c r="D35" s="30">
        <v>0.52083333333333337</v>
      </c>
      <c r="E35" s="30">
        <v>0.73958333333333337</v>
      </c>
      <c r="F35" s="31">
        <f t="shared" si="2"/>
        <v>0.42708333333333326</v>
      </c>
      <c r="G35" s="31">
        <f t="shared" si="3"/>
        <v>5.5555555555555636E-2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22">
      <c r="A36" s="29">
        <v>41158</v>
      </c>
      <c r="B36" s="30">
        <v>0.33333333333333331</v>
      </c>
      <c r="C36" s="30">
        <v>0.5</v>
      </c>
      <c r="D36" s="30">
        <v>0.54166666666666663</v>
      </c>
      <c r="E36" s="30">
        <v>0.71527777777777779</v>
      </c>
      <c r="F36" s="31">
        <f t="shared" si="2"/>
        <v>0.34027777777777785</v>
      </c>
      <c r="G36" s="31">
        <f t="shared" si="3"/>
        <v>6.2500000000000167E-2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</row>
    <row r="37" spans="1:22">
      <c r="A37" s="29">
        <v>41159</v>
      </c>
      <c r="B37" s="30">
        <v>0.3125</v>
      </c>
      <c r="C37" s="30">
        <v>0.50694444444444442</v>
      </c>
      <c r="D37" s="30">
        <v>0.54166666666666663</v>
      </c>
      <c r="E37" s="30">
        <v>0.66666666666666663</v>
      </c>
      <c r="F37" s="31">
        <f t="shared" si="2"/>
        <v>0.31944444444444442</v>
      </c>
      <c r="G37" s="31">
        <f t="shared" si="3"/>
        <v>4.8611111111111271E-2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  <row r="38" spans="1:22"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22"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1:22"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1:22"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22"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22"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22">
      <c r="J45" s="37" t="s">
        <v>156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22">
      <c r="J46" s="37" t="s">
        <v>157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22">
      <c r="J47" s="39" t="s">
        <v>158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22"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10:22">
      <c r="J49" s="37" t="s">
        <v>159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10:22">
      <c r="J50" s="37" t="s">
        <v>160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10:22">
      <c r="J51" s="37" t="s">
        <v>161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10:22">
      <c r="J52" s="37" t="s">
        <v>162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10:22">
      <c r="J53" s="37" t="s">
        <v>163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10:22"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10:22"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10:22"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10:22"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10:22"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10:22"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10:22"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10:22"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10:22"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10:22"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10:22"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10:22"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10:22"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10:22"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10:22"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0:22"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10:22"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10:22"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10:22"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10:22"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10:22"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10:22"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</row>
    <row r="76" spans="10:22"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</row>
    <row r="77" spans="10:22"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</row>
  </sheetData>
  <conditionalFormatting sqref="A12:G21">
    <cfRule type="expression" dxfId="2" priority="2">
      <formula>MOD(ROW(A12),2)=0</formula>
    </cfRule>
  </conditionalFormatting>
  <conditionalFormatting sqref="A30:G54">
    <cfRule type="expression" dxfId="1" priority="1">
      <formula>IF(NOT(ISBLANK($A30:$G30)),MOD(ROW(A30),2))=0</formula>
    </cfRule>
  </conditionalFormatting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99FD"/>
  </sheetPr>
  <dimension ref="A1:Q51"/>
  <sheetViews>
    <sheetView zoomScale="85" zoomScaleNormal="85" workbookViewId="0">
      <selection activeCell="J7" sqref="J7:Q51"/>
    </sheetView>
  </sheetViews>
  <sheetFormatPr baseColWidth="10" defaultRowHeight="15"/>
  <cols>
    <col min="4" max="4" width="13.140625" customWidth="1"/>
  </cols>
  <sheetData>
    <row r="1" spans="1:17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17" ht="15.75">
      <c r="A2" s="4" t="s">
        <v>139</v>
      </c>
      <c r="B2" s="5"/>
      <c r="C2" s="5"/>
      <c r="D2" s="5"/>
      <c r="E2" s="5"/>
      <c r="F2" s="5"/>
      <c r="G2" s="9" t="s">
        <v>2</v>
      </c>
    </row>
    <row r="3" spans="1:17" ht="15.75">
      <c r="A3" s="4"/>
      <c r="B3" s="5"/>
      <c r="C3" s="5"/>
      <c r="D3" s="5"/>
      <c r="E3" s="5"/>
      <c r="F3" s="5"/>
      <c r="G3" s="9" t="s">
        <v>1</v>
      </c>
    </row>
    <row r="4" spans="1:17" ht="16.5" thickBot="1">
      <c r="A4" s="8"/>
      <c r="B4" s="6"/>
      <c r="C4" s="6"/>
      <c r="D4" s="6"/>
      <c r="E4" s="6"/>
      <c r="F4" s="6"/>
      <c r="G4" s="7"/>
    </row>
    <row r="6" spans="1:17">
      <c r="A6" t="s">
        <v>164</v>
      </c>
      <c r="B6" s="22"/>
      <c r="C6" s="22"/>
    </row>
    <row r="7" spans="1:17">
      <c r="A7" t="s">
        <v>165</v>
      </c>
      <c r="B7" s="22"/>
      <c r="C7" s="22"/>
      <c r="J7" s="37" t="s">
        <v>167</v>
      </c>
      <c r="K7" s="37"/>
      <c r="L7" s="37"/>
      <c r="M7" s="37"/>
      <c r="N7" s="37"/>
      <c r="O7" s="37"/>
      <c r="P7" s="37"/>
      <c r="Q7" s="37"/>
    </row>
    <row r="8" spans="1:17">
      <c r="A8" t="s">
        <v>166</v>
      </c>
      <c r="J8" s="37" t="s">
        <v>168</v>
      </c>
      <c r="K8" s="37"/>
      <c r="L8" s="37"/>
      <c r="M8" s="37"/>
      <c r="N8" s="37"/>
      <c r="O8" s="37"/>
      <c r="P8" s="37"/>
      <c r="Q8" s="37"/>
    </row>
    <row r="9" spans="1:17">
      <c r="J9" s="37" t="s">
        <v>169</v>
      </c>
      <c r="K9" s="37"/>
      <c r="L9" s="37"/>
      <c r="M9" s="37"/>
      <c r="N9" s="37"/>
      <c r="O9" s="37"/>
      <c r="P9" s="37"/>
      <c r="Q9" s="37"/>
    </row>
    <row r="10" spans="1:17">
      <c r="G10" s="27" t="s">
        <v>27</v>
      </c>
      <c r="H10" s="36">
        <v>0.33333333333333331</v>
      </c>
      <c r="J10" s="37" t="s">
        <v>170</v>
      </c>
      <c r="K10" s="37"/>
      <c r="L10" s="37"/>
      <c r="M10" s="37"/>
      <c r="N10" s="37"/>
      <c r="O10" s="37"/>
      <c r="P10" s="37"/>
      <c r="Q10" s="37"/>
    </row>
    <row r="11" spans="1:17">
      <c r="A11" s="11" t="s">
        <v>28</v>
      </c>
      <c r="J11" s="37" t="s">
        <v>171</v>
      </c>
      <c r="K11" s="37"/>
      <c r="L11" s="37"/>
      <c r="M11" s="37"/>
      <c r="N11" s="37"/>
      <c r="O11" s="37"/>
      <c r="P11" s="37"/>
      <c r="Q11" s="37"/>
    </row>
    <row r="12" spans="1:17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  <c r="J12" s="38"/>
      <c r="K12" s="38"/>
      <c r="L12" s="38"/>
      <c r="M12" s="38"/>
      <c r="N12" s="38"/>
      <c r="O12" s="38"/>
      <c r="P12" s="38"/>
      <c r="Q12" s="38"/>
    </row>
    <row r="13" spans="1:17">
      <c r="F13" s="27" t="s">
        <v>33</v>
      </c>
      <c r="G13" s="35">
        <v>8.3333333333333329E-2</v>
      </c>
      <c r="J13" s="37"/>
      <c r="K13" s="37"/>
      <c r="L13" s="37"/>
      <c r="M13" s="37"/>
      <c r="N13" s="37"/>
      <c r="O13" s="37"/>
      <c r="P13" s="37"/>
      <c r="Q13" s="37"/>
    </row>
    <row r="14" spans="1:17">
      <c r="A14" s="29">
        <v>41152</v>
      </c>
      <c r="B14" s="30">
        <v>0.33333333333333331</v>
      </c>
      <c r="C14" s="30">
        <v>0.5</v>
      </c>
      <c r="D14" s="30">
        <v>0.54166666666666663</v>
      </c>
      <c r="E14" s="34">
        <v>0.70833333333333337</v>
      </c>
      <c r="F14" s="31">
        <f>(C14-B14)+(E14-D14)</f>
        <v>0.33333333333333343</v>
      </c>
      <c r="G14" s="35">
        <f>G13+F14-$H$10</f>
        <v>8.3333333333333426E-2</v>
      </c>
      <c r="J14" s="37"/>
      <c r="K14" s="37"/>
      <c r="L14" s="37"/>
      <c r="M14" s="37"/>
      <c r="N14" s="37"/>
      <c r="O14" s="37"/>
      <c r="P14" s="37"/>
      <c r="Q14" s="37"/>
    </row>
    <row r="15" spans="1:17">
      <c r="A15" s="29">
        <v>41153</v>
      </c>
      <c r="B15" s="34">
        <v>0.375</v>
      </c>
      <c r="C15" s="30">
        <v>0.51041666666666663</v>
      </c>
      <c r="D15" s="30">
        <v>0.53125</v>
      </c>
      <c r="E15" s="34">
        <v>0.58333333333333337</v>
      </c>
      <c r="F15" s="31">
        <f t="shared" ref="F15:F21" si="0">(C15-B15)+(E15-D15)</f>
        <v>0.1875</v>
      </c>
      <c r="G15" s="35">
        <f t="shared" ref="G15:G21" si="1">G14+F15-$H$10</f>
        <v>-6.2499999999999889E-2</v>
      </c>
      <c r="J15" s="37"/>
      <c r="K15" s="37"/>
      <c r="L15" s="37"/>
      <c r="M15" s="37"/>
      <c r="N15" s="37"/>
      <c r="O15" s="37"/>
      <c r="P15" s="37"/>
      <c r="Q15" s="37"/>
    </row>
    <row r="16" spans="1:17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4">
        <v>0.6875</v>
      </c>
      <c r="F16" s="31">
        <f t="shared" si="0"/>
        <v>0.19097222222222227</v>
      </c>
      <c r="G16" s="35">
        <f t="shared" si="1"/>
        <v>-0.20486111111111094</v>
      </c>
      <c r="J16" s="37"/>
      <c r="K16" s="37"/>
      <c r="L16" s="37"/>
      <c r="M16" s="37"/>
      <c r="N16" s="37"/>
      <c r="O16" s="37"/>
      <c r="P16" s="37"/>
      <c r="Q16" s="37"/>
    </row>
    <row r="17" spans="1:17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4">
        <v>0.77083333333333337</v>
      </c>
      <c r="F17" s="31">
        <f t="shared" si="0"/>
        <v>0.46180555555555558</v>
      </c>
      <c r="G17" s="31">
        <f t="shared" si="1"/>
        <v>-7.6388888888888673E-2</v>
      </c>
      <c r="J17" s="37"/>
      <c r="K17" s="37"/>
      <c r="L17" s="37"/>
      <c r="M17" s="37"/>
      <c r="N17" s="37"/>
      <c r="O17" s="37"/>
      <c r="P17" s="37"/>
      <c r="Q17" s="37"/>
    </row>
    <row r="18" spans="1:17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  <c r="J18" s="37"/>
      <c r="K18" s="37"/>
      <c r="L18" s="37"/>
      <c r="M18" s="37"/>
      <c r="N18" s="37"/>
      <c r="O18" s="37"/>
      <c r="P18" s="37"/>
      <c r="Q18" s="37"/>
    </row>
    <row r="19" spans="1:17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  <c r="J19" s="37"/>
      <c r="K19" s="37"/>
      <c r="L19" s="37"/>
      <c r="M19" s="37"/>
      <c r="N19" s="37"/>
      <c r="O19" s="37"/>
      <c r="P19" s="37"/>
      <c r="Q19" s="37"/>
    </row>
    <row r="20" spans="1:17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  <c r="J20" s="37"/>
      <c r="K20" s="37"/>
      <c r="L20" s="37"/>
      <c r="M20" s="37"/>
      <c r="N20" s="37"/>
      <c r="O20" s="37"/>
      <c r="P20" s="37"/>
      <c r="Q20" s="37"/>
    </row>
    <row r="21" spans="1:17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  <c r="J21" s="37"/>
      <c r="K21" s="37"/>
      <c r="L21" s="37"/>
      <c r="M21" s="37"/>
      <c r="N21" s="37"/>
      <c r="O21" s="37"/>
      <c r="P21" s="37"/>
      <c r="Q21" s="37"/>
    </row>
    <row r="22" spans="1:17">
      <c r="A22" s="29"/>
      <c r="F22" s="31"/>
      <c r="G22" s="31"/>
      <c r="J22" s="37"/>
      <c r="K22" s="37"/>
      <c r="L22" s="37"/>
      <c r="M22" s="37"/>
      <c r="N22" s="37"/>
      <c r="O22" s="37"/>
      <c r="P22" s="37"/>
      <c r="Q22" s="37"/>
    </row>
    <row r="23" spans="1:17">
      <c r="J23" s="37"/>
      <c r="K23" s="37"/>
      <c r="L23" s="37"/>
      <c r="M23" s="37"/>
      <c r="N23" s="37"/>
      <c r="O23" s="37"/>
      <c r="P23" s="37"/>
      <c r="Q23" s="37"/>
    </row>
    <row r="24" spans="1:17">
      <c r="J24" s="37"/>
      <c r="K24" s="37"/>
      <c r="L24" s="37"/>
      <c r="M24" s="37"/>
      <c r="N24" s="37"/>
      <c r="O24" s="37"/>
      <c r="P24" s="37"/>
      <c r="Q24" s="37"/>
    </row>
    <row r="25" spans="1:17">
      <c r="J25" s="37"/>
      <c r="K25" s="37"/>
      <c r="L25" s="37"/>
      <c r="M25" s="37"/>
      <c r="N25" s="37"/>
      <c r="O25" s="37"/>
      <c r="P25" s="37"/>
      <c r="Q25" s="37"/>
    </row>
    <row r="26" spans="1:17">
      <c r="J26" s="37" t="s">
        <v>172</v>
      </c>
      <c r="K26" s="37"/>
      <c r="L26" s="37"/>
      <c r="M26" s="37"/>
      <c r="N26" s="37"/>
      <c r="O26" s="37"/>
      <c r="P26" s="37"/>
      <c r="Q26" s="37"/>
    </row>
    <row r="27" spans="1:17">
      <c r="J27" s="37" t="s">
        <v>173</v>
      </c>
      <c r="K27" s="37"/>
      <c r="L27" s="37"/>
      <c r="M27" s="37"/>
      <c r="N27" s="37"/>
      <c r="O27" s="37"/>
      <c r="P27" s="37"/>
      <c r="Q27" s="37"/>
    </row>
    <row r="28" spans="1:17">
      <c r="J28" s="39" t="s">
        <v>174</v>
      </c>
      <c r="K28" s="37"/>
      <c r="L28" s="37"/>
      <c r="M28" s="37"/>
      <c r="N28" s="37"/>
      <c r="O28" s="37"/>
      <c r="P28" s="37"/>
      <c r="Q28" s="37"/>
    </row>
    <row r="29" spans="1:17">
      <c r="J29" s="37" t="s">
        <v>175</v>
      </c>
      <c r="K29" s="37"/>
      <c r="L29" s="37"/>
      <c r="M29" s="37"/>
      <c r="N29" s="37"/>
      <c r="O29" s="37"/>
      <c r="P29" s="37"/>
      <c r="Q29" s="37"/>
    </row>
    <row r="30" spans="1:17">
      <c r="J30" s="37" t="s">
        <v>176</v>
      </c>
      <c r="K30" s="37"/>
      <c r="L30" s="37"/>
      <c r="M30" s="37"/>
      <c r="N30" s="37"/>
      <c r="O30" s="37"/>
      <c r="P30" s="37"/>
      <c r="Q30" s="37"/>
    </row>
    <row r="31" spans="1:17">
      <c r="J31" s="37" t="s">
        <v>177</v>
      </c>
      <c r="K31" s="37"/>
      <c r="L31" s="37"/>
      <c r="M31" s="37"/>
      <c r="N31" s="37"/>
      <c r="O31" s="37"/>
      <c r="P31" s="37"/>
      <c r="Q31" s="37"/>
    </row>
    <row r="32" spans="1:17">
      <c r="J32" s="37"/>
      <c r="K32" s="37"/>
      <c r="L32" s="37"/>
      <c r="M32" s="37"/>
      <c r="N32" s="37"/>
      <c r="O32" s="37"/>
      <c r="P32" s="37"/>
      <c r="Q32" s="37"/>
    </row>
    <row r="33" spans="10:17">
      <c r="J33" s="37"/>
      <c r="K33" s="37"/>
      <c r="L33" s="37"/>
      <c r="M33" s="37"/>
      <c r="N33" s="37"/>
      <c r="O33" s="37"/>
      <c r="P33" s="37"/>
      <c r="Q33" s="37"/>
    </row>
    <row r="34" spans="10:17">
      <c r="J34" s="37"/>
      <c r="K34" s="37"/>
      <c r="L34" s="37"/>
      <c r="M34" s="37"/>
      <c r="N34" s="37"/>
      <c r="O34" s="37"/>
      <c r="P34" s="37"/>
      <c r="Q34" s="37"/>
    </row>
    <row r="35" spans="10:17">
      <c r="J35" s="37"/>
      <c r="K35" s="37"/>
      <c r="L35" s="37"/>
      <c r="M35" s="37"/>
      <c r="N35" s="37"/>
      <c r="O35" s="37"/>
      <c r="P35" s="37"/>
      <c r="Q35" s="37"/>
    </row>
    <row r="36" spans="10:17">
      <c r="J36" s="37"/>
      <c r="K36" s="37"/>
      <c r="L36" s="37"/>
      <c r="M36" s="37"/>
      <c r="N36" s="37"/>
      <c r="O36" s="37"/>
      <c r="P36" s="37"/>
      <c r="Q36" s="37"/>
    </row>
    <row r="37" spans="10:17">
      <c r="J37" s="37"/>
      <c r="K37" s="37"/>
      <c r="L37" s="37"/>
      <c r="M37" s="37"/>
      <c r="N37" s="37"/>
      <c r="O37" s="37"/>
      <c r="P37" s="37"/>
      <c r="Q37" s="37"/>
    </row>
    <row r="38" spans="10:17">
      <c r="J38" s="37"/>
      <c r="K38" s="37"/>
      <c r="L38" s="37"/>
      <c r="M38" s="37"/>
      <c r="N38" s="37"/>
      <c r="O38" s="37"/>
      <c r="P38" s="37"/>
      <c r="Q38" s="37"/>
    </row>
    <row r="39" spans="10:17">
      <c r="J39" s="37"/>
      <c r="K39" s="37"/>
      <c r="L39" s="37"/>
      <c r="M39" s="37"/>
      <c r="N39" s="37"/>
      <c r="O39" s="37"/>
      <c r="P39" s="37"/>
      <c r="Q39" s="37"/>
    </row>
    <row r="40" spans="10:17">
      <c r="J40" s="37"/>
      <c r="K40" s="37"/>
      <c r="L40" s="37"/>
      <c r="M40" s="37"/>
      <c r="N40" s="37"/>
      <c r="O40" s="37"/>
      <c r="P40" s="37"/>
      <c r="Q40" s="37"/>
    </row>
    <row r="41" spans="10:17">
      <c r="J41" s="37"/>
      <c r="K41" s="37"/>
      <c r="L41" s="37"/>
      <c r="M41" s="37"/>
      <c r="N41" s="37"/>
      <c r="O41" s="37"/>
      <c r="P41" s="37"/>
      <c r="Q41" s="37"/>
    </row>
    <row r="42" spans="10:17">
      <c r="J42" s="37"/>
      <c r="K42" s="37"/>
      <c r="L42" s="37"/>
      <c r="M42" s="37"/>
      <c r="N42" s="37"/>
      <c r="O42" s="37"/>
      <c r="P42" s="37"/>
      <c r="Q42" s="37"/>
    </row>
    <row r="43" spans="10:17">
      <c r="J43" s="37"/>
      <c r="K43" s="37"/>
      <c r="L43" s="37"/>
      <c r="M43" s="37"/>
      <c r="N43" s="37"/>
      <c r="O43" s="37"/>
      <c r="P43" s="37"/>
      <c r="Q43" s="37"/>
    </row>
    <row r="44" spans="10:17">
      <c r="J44" s="37"/>
      <c r="K44" s="37"/>
      <c r="L44" s="37"/>
      <c r="M44" s="37"/>
      <c r="N44" s="37"/>
      <c r="O44" s="37"/>
      <c r="P44" s="37"/>
      <c r="Q44" s="37"/>
    </row>
    <row r="45" spans="10:17">
      <c r="J45" s="37"/>
      <c r="K45" s="37"/>
      <c r="L45" s="37"/>
      <c r="M45" s="37"/>
      <c r="N45" s="37"/>
      <c r="O45" s="37"/>
      <c r="P45" s="37"/>
      <c r="Q45" s="37"/>
    </row>
    <row r="46" spans="10:17">
      <c r="J46" s="37"/>
      <c r="K46" s="37"/>
      <c r="L46" s="37"/>
      <c r="M46" s="37"/>
      <c r="N46" s="37"/>
      <c r="O46" s="37"/>
      <c r="P46" s="37"/>
      <c r="Q46" s="37"/>
    </row>
    <row r="47" spans="10:17">
      <c r="J47" s="37"/>
      <c r="K47" s="37"/>
      <c r="L47" s="37"/>
      <c r="M47" s="37"/>
      <c r="N47" s="37"/>
      <c r="O47" s="37"/>
      <c r="P47" s="37"/>
      <c r="Q47" s="37"/>
    </row>
    <row r="48" spans="10:17">
      <c r="J48" s="37"/>
      <c r="K48" s="37"/>
      <c r="L48" s="37"/>
      <c r="M48" s="37"/>
      <c r="N48" s="37"/>
      <c r="O48" s="37"/>
      <c r="P48" s="37"/>
      <c r="Q48" s="37"/>
    </row>
    <row r="49" spans="10:17">
      <c r="J49" s="37"/>
      <c r="K49" s="37"/>
      <c r="L49" s="37"/>
      <c r="M49" s="37"/>
      <c r="N49" s="37"/>
      <c r="O49" s="37"/>
      <c r="P49" s="37"/>
      <c r="Q49" s="37"/>
    </row>
    <row r="50" spans="10:17">
      <c r="J50" s="37"/>
      <c r="K50" s="37"/>
      <c r="L50" s="37"/>
      <c r="M50" s="37"/>
      <c r="N50" s="37"/>
      <c r="O50" s="37"/>
      <c r="P50" s="37"/>
      <c r="Q50" s="37"/>
    </row>
    <row r="51" spans="10:17">
      <c r="J51" s="37"/>
      <c r="K51" s="37"/>
      <c r="L51" s="37"/>
      <c r="M51" s="37"/>
      <c r="N51" s="37"/>
      <c r="O51" s="37"/>
      <c r="P51" s="37"/>
      <c r="Q51" s="37"/>
    </row>
  </sheetData>
  <conditionalFormatting sqref="A33:XFD1048576 A32:F32 H32:XFD32 A1:XFD31">
    <cfRule type="expression" dxfId="0" priority="1">
      <formula>CELL("schutz",A1)=0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Bedingt 1_Lösung</vt:lpstr>
      <vt:lpstr>Bedingt 2_Lösung</vt:lpstr>
      <vt:lpstr>Bedingt 3_Lösung</vt:lpstr>
      <vt:lpstr>Bedingt 4_Lösung</vt:lpstr>
      <vt:lpstr>Bedingt 5_Lösung</vt:lpstr>
      <vt:lpstr>Bedingt 6_Lösung</vt:lpstr>
      <vt:lpstr>Bedingt 7_Lösung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2022-02-17T06:16:21Z</dcterms:modified>
</cp:coreProperties>
</file>